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s\Desktop\"/>
    </mc:Choice>
  </mc:AlternateContent>
  <bookViews>
    <workbookView xWindow="0" yWindow="0" windowWidth="20490" windowHeight="7755" tabRatio="913" activeTab="2"/>
  </bookViews>
  <sheets>
    <sheet name="BASE" sheetId="2" r:id="rId1"/>
    <sheet name="G1" sheetId="6" r:id="rId2"/>
    <sheet name="LBV 1er Arr" sheetId="1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" i="12" l="1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AA94" i="12"/>
  <c r="Y94" i="12"/>
  <c r="W94" i="12"/>
  <c r="U94" i="12"/>
  <c r="S94" i="12"/>
  <c r="Q94" i="12"/>
  <c r="O94" i="12"/>
  <c r="M94" i="12"/>
  <c r="F11" i="12"/>
  <c r="F12" i="12"/>
  <c r="P12" i="12" s="1"/>
  <c r="F13" i="12"/>
  <c r="R13" i="12" s="1"/>
  <c r="F14" i="12"/>
  <c r="F15" i="12"/>
  <c r="F16" i="12"/>
  <c r="P16" i="12" s="1"/>
  <c r="F17" i="12"/>
  <c r="T17" i="12" s="1"/>
  <c r="F18" i="12"/>
  <c r="T18" i="12" s="1"/>
  <c r="F19" i="12"/>
  <c r="F20" i="12"/>
  <c r="T20" i="12" s="1"/>
  <c r="F21" i="12"/>
  <c r="T21" i="12" s="1"/>
  <c r="F22" i="12"/>
  <c r="T22" i="12" s="1"/>
  <c r="F23" i="12"/>
  <c r="F24" i="12"/>
  <c r="T24" i="12" s="1"/>
  <c r="F25" i="12"/>
  <c r="T25" i="12" s="1"/>
  <c r="F26" i="12"/>
  <c r="L26" i="12" s="1"/>
  <c r="F27" i="12"/>
  <c r="F28" i="12"/>
  <c r="P28" i="12" s="1"/>
  <c r="F29" i="12"/>
  <c r="R29" i="12" s="1"/>
  <c r="F30" i="12"/>
  <c r="T30" i="12" s="1"/>
  <c r="F31" i="12"/>
  <c r="F32" i="12"/>
  <c r="T32" i="12" s="1"/>
  <c r="F33" i="12"/>
  <c r="T33" i="12" s="1"/>
  <c r="F34" i="12"/>
  <c r="T34" i="12" s="1"/>
  <c r="F35" i="12"/>
  <c r="F36" i="12"/>
  <c r="T36" i="12" s="1"/>
  <c r="F37" i="12"/>
  <c r="T37" i="12" s="1"/>
  <c r="F38" i="12"/>
  <c r="T38" i="12" s="1"/>
  <c r="F39" i="12"/>
  <c r="F40" i="12"/>
  <c r="T40" i="12" s="1"/>
  <c r="F41" i="12"/>
  <c r="T41" i="12" s="1"/>
  <c r="F42" i="12"/>
  <c r="L42" i="12" s="1"/>
  <c r="F43" i="12"/>
  <c r="F44" i="12"/>
  <c r="P44" i="12" s="1"/>
  <c r="F45" i="12"/>
  <c r="R45" i="12" s="1"/>
  <c r="F46" i="12"/>
  <c r="T46" i="12" s="1"/>
  <c r="F47" i="12"/>
  <c r="F48" i="12"/>
  <c r="T48" i="12" s="1"/>
  <c r="F49" i="12"/>
  <c r="T49" i="12" s="1"/>
  <c r="F50" i="12"/>
  <c r="T50" i="12" s="1"/>
  <c r="F51" i="12"/>
  <c r="F52" i="12"/>
  <c r="T52" i="12" s="1"/>
  <c r="F53" i="12"/>
  <c r="T53" i="12" s="1"/>
  <c r="F54" i="12"/>
  <c r="T54" i="12" s="1"/>
  <c r="F55" i="12"/>
  <c r="F56" i="12"/>
  <c r="T56" i="12" s="1"/>
  <c r="F57" i="12"/>
  <c r="T57" i="12" s="1"/>
  <c r="F58" i="12"/>
  <c r="L58" i="12" s="1"/>
  <c r="F59" i="12"/>
  <c r="F60" i="12"/>
  <c r="P60" i="12" s="1"/>
  <c r="F61" i="12"/>
  <c r="R61" i="12" s="1"/>
  <c r="F62" i="12"/>
  <c r="T62" i="12" s="1"/>
  <c r="F63" i="12"/>
  <c r="F64" i="12"/>
  <c r="T64" i="12" s="1"/>
  <c r="F65" i="12"/>
  <c r="T65" i="12" s="1"/>
  <c r="F66" i="12"/>
  <c r="T66" i="12" s="1"/>
  <c r="F67" i="12"/>
  <c r="F68" i="12"/>
  <c r="T68" i="12" s="1"/>
  <c r="F69" i="12"/>
  <c r="T69" i="12" s="1"/>
  <c r="F70" i="12"/>
  <c r="T70" i="12" s="1"/>
  <c r="F71" i="12"/>
  <c r="F72" i="12"/>
  <c r="T72" i="12" s="1"/>
  <c r="F73" i="12"/>
  <c r="T73" i="12" s="1"/>
  <c r="F74" i="12"/>
  <c r="T74" i="12" s="1"/>
  <c r="F75" i="12"/>
  <c r="V75" i="12" s="1"/>
  <c r="F76" i="12"/>
  <c r="P76" i="12" s="1"/>
  <c r="F77" i="12"/>
  <c r="R77" i="12" s="1"/>
  <c r="F78" i="12"/>
  <c r="Z78" i="12" s="1"/>
  <c r="F79" i="12"/>
  <c r="J79" i="12" s="1"/>
  <c r="F80" i="12"/>
  <c r="N80" i="12" s="1"/>
  <c r="F81" i="12"/>
  <c r="P81" i="12" s="1"/>
  <c r="F82" i="12"/>
  <c r="X82" i="12" s="1"/>
  <c r="F83" i="12"/>
  <c r="F84" i="12"/>
  <c r="N84" i="12" s="1"/>
  <c r="F85" i="12"/>
  <c r="P85" i="12" s="1"/>
  <c r="F86" i="12"/>
  <c r="F87" i="12"/>
  <c r="J87" i="12" s="1"/>
  <c r="F88" i="12"/>
  <c r="H88" i="12" s="1"/>
  <c r="F89" i="12"/>
  <c r="F90" i="12"/>
  <c r="AB90" i="12" s="1"/>
  <c r="F91" i="12"/>
  <c r="F92" i="12"/>
  <c r="H92" i="12" s="1"/>
  <c r="F93" i="12"/>
  <c r="R93" i="12" s="1"/>
  <c r="F10" i="12"/>
  <c r="Z10" i="12" s="1"/>
  <c r="K94" i="12"/>
  <c r="I94" i="12"/>
  <c r="G94" i="12"/>
  <c r="D94" i="12"/>
  <c r="B94" i="12"/>
  <c r="C3" i="12" s="1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T78" i="12" l="1"/>
  <c r="R10" i="12"/>
  <c r="R33" i="12"/>
  <c r="P52" i="12"/>
  <c r="V92" i="12"/>
  <c r="L74" i="12"/>
  <c r="E24" i="12"/>
  <c r="V88" i="12"/>
  <c r="T58" i="12"/>
  <c r="T42" i="12"/>
  <c r="T26" i="12"/>
  <c r="R82" i="12"/>
  <c r="R17" i="12"/>
  <c r="P36" i="12"/>
  <c r="H80" i="12"/>
  <c r="V84" i="12"/>
  <c r="R65" i="12"/>
  <c r="P20" i="12"/>
  <c r="V80" i="12"/>
  <c r="R49" i="12"/>
  <c r="P68" i="12"/>
  <c r="N88" i="12"/>
  <c r="X91" i="12"/>
  <c r="R91" i="12"/>
  <c r="P91" i="12"/>
  <c r="N91" i="12"/>
  <c r="J91" i="12"/>
  <c r="V91" i="12"/>
  <c r="L91" i="12"/>
  <c r="T91" i="12"/>
  <c r="X83" i="12"/>
  <c r="R83" i="12"/>
  <c r="P83" i="12"/>
  <c r="N83" i="12"/>
  <c r="T83" i="12"/>
  <c r="L83" i="12"/>
  <c r="V83" i="12"/>
  <c r="J83" i="12"/>
  <c r="H71" i="12"/>
  <c r="L71" i="12"/>
  <c r="R71" i="12"/>
  <c r="P71" i="12"/>
  <c r="T71" i="12"/>
  <c r="N71" i="12"/>
  <c r="E63" i="12"/>
  <c r="L63" i="12"/>
  <c r="R63" i="12"/>
  <c r="P63" i="12"/>
  <c r="T63" i="12"/>
  <c r="N63" i="12"/>
  <c r="V63" i="12"/>
  <c r="E59" i="12"/>
  <c r="L59" i="12"/>
  <c r="R59" i="12"/>
  <c r="P59" i="12"/>
  <c r="N59" i="12"/>
  <c r="T59" i="12"/>
  <c r="V59" i="12"/>
  <c r="H51" i="12"/>
  <c r="L51" i="12"/>
  <c r="R51" i="12"/>
  <c r="P51" i="12"/>
  <c r="T51" i="12"/>
  <c r="V51" i="12"/>
  <c r="N51" i="12"/>
  <c r="E47" i="12"/>
  <c r="L47" i="12"/>
  <c r="R47" i="12"/>
  <c r="P47" i="12"/>
  <c r="T47" i="12"/>
  <c r="V47" i="12"/>
  <c r="N47" i="12"/>
  <c r="E43" i="12"/>
  <c r="L43" i="12"/>
  <c r="R43" i="12"/>
  <c r="P43" i="12"/>
  <c r="N43" i="12"/>
  <c r="T43" i="12"/>
  <c r="V43" i="12"/>
  <c r="H39" i="12"/>
  <c r="L39" i="12"/>
  <c r="R39" i="12"/>
  <c r="P39" i="12"/>
  <c r="T39" i="12"/>
  <c r="V39" i="12"/>
  <c r="N39" i="12"/>
  <c r="H35" i="12"/>
  <c r="L35" i="12"/>
  <c r="R35" i="12"/>
  <c r="P35" i="12"/>
  <c r="T35" i="12"/>
  <c r="V35" i="12"/>
  <c r="N35" i="12"/>
  <c r="L31" i="12"/>
  <c r="R31" i="12"/>
  <c r="P31" i="12"/>
  <c r="T31" i="12"/>
  <c r="N31" i="12"/>
  <c r="V31" i="12"/>
  <c r="H27" i="12"/>
  <c r="L27" i="12"/>
  <c r="R27" i="12"/>
  <c r="P27" i="12"/>
  <c r="N27" i="12"/>
  <c r="T27" i="12"/>
  <c r="V27" i="12"/>
  <c r="H23" i="12"/>
  <c r="L23" i="12"/>
  <c r="R23" i="12"/>
  <c r="P23" i="12"/>
  <c r="T23" i="12"/>
  <c r="V23" i="12"/>
  <c r="N23" i="12"/>
  <c r="H19" i="12"/>
  <c r="L19" i="12"/>
  <c r="R19" i="12"/>
  <c r="P19" i="12"/>
  <c r="T19" i="12"/>
  <c r="N19" i="12"/>
  <c r="V19" i="12"/>
  <c r="L15" i="12"/>
  <c r="T15" i="12"/>
  <c r="R15" i="12"/>
  <c r="P15" i="12"/>
  <c r="N15" i="12"/>
  <c r="V15" i="12"/>
  <c r="L11" i="12"/>
  <c r="T11" i="12"/>
  <c r="R11" i="12"/>
  <c r="P11" i="12"/>
  <c r="N11" i="12"/>
  <c r="V11" i="12"/>
  <c r="H11" i="12"/>
  <c r="E87" i="12"/>
  <c r="R87" i="12"/>
  <c r="P87" i="12"/>
  <c r="N87" i="12"/>
  <c r="T87" i="12"/>
  <c r="L87" i="12"/>
  <c r="V87" i="12"/>
  <c r="X75" i="12"/>
  <c r="L75" i="12"/>
  <c r="R75" i="12"/>
  <c r="P75" i="12"/>
  <c r="N75" i="12"/>
  <c r="T75" i="12"/>
  <c r="H75" i="12"/>
  <c r="E75" i="12"/>
  <c r="H67" i="12"/>
  <c r="L67" i="12"/>
  <c r="R67" i="12"/>
  <c r="P67" i="12"/>
  <c r="T67" i="12"/>
  <c r="N67" i="12"/>
  <c r="H55" i="12"/>
  <c r="L55" i="12"/>
  <c r="R55" i="12"/>
  <c r="P55" i="12"/>
  <c r="T55" i="12"/>
  <c r="N55" i="12"/>
  <c r="V55" i="12"/>
  <c r="V71" i="12"/>
  <c r="V67" i="12"/>
  <c r="E10" i="12"/>
  <c r="P10" i="12"/>
  <c r="N10" i="12"/>
  <c r="L10" i="12"/>
  <c r="E90" i="12"/>
  <c r="P90" i="12"/>
  <c r="N90" i="12"/>
  <c r="L90" i="12"/>
  <c r="E86" i="12"/>
  <c r="P86" i="12"/>
  <c r="N86" i="12"/>
  <c r="L86" i="12"/>
  <c r="H82" i="12"/>
  <c r="P82" i="12"/>
  <c r="N82" i="12"/>
  <c r="L82" i="12"/>
  <c r="H78" i="12"/>
  <c r="R78" i="12"/>
  <c r="P78" i="12"/>
  <c r="N78" i="12"/>
  <c r="H74" i="12"/>
  <c r="R74" i="12"/>
  <c r="P74" i="12"/>
  <c r="N74" i="12"/>
  <c r="H70" i="12"/>
  <c r="R70" i="12"/>
  <c r="P70" i="12"/>
  <c r="N70" i="12"/>
  <c r="H66" i="12"/>
  <c r="R66" i="12"/>
  <c r="P66" i="12"/>
  <c r="N66" i="12"/>
  <c r="H62" i="12"/>
  <c r="R62" i="12"/>
  <c r="P62" i="12"/>
  <c r="N62" i="12"/>
  <c r="H58" i="12"/>
  <c r="R58" i="12"/>
  <c r="P58" i="12"/>
  <c r="N58" i="12"/>
  <c r="H54" i="12"/>
  <c r="R54" i="12"/>
  <c r="P54" i="12"/>
  <c r="N54" i="12"/>
  <c r="H50" i="12"/>
  <c r="R50" i="12"/>
  <c r="P50" i="12"/>
  <c r="N50" i="12"/>
  <c r="H46" i="12"/>
  <c r="R46" i="12"/>
  <c r="P46" i="12"/>
  <c r="N46" i="12"/>
  <c r="H42" i="12"/>
  <c r="R42" i="12"/>
  <c r="P42" i="12"/>
  <c r="N42" i="12"/>
  <c r="H38" i="12"/>
  <c r="R38" i="12"/>
  <c r="P38" i="12"/>
  <c r="N38" i="12"/>
  <c r="H34" i="12"/>
  <c r="R34" i="12"/>
  <c r="P34" i="12"/>
  <c r="N34" i="12"/>
  <c r="R30" i="12"/>
  <c r="P30" i="12"/>
  <c r="N30" i="12"/>
  <c r="R26" i="12"/>
  <c r="P26" i="12"/>
  <c r="N26" i="12"/>
  <c r="X22" i="12"/>
  <c r="R22" i="12"/>
  <c r="P22" i="12"/>
  <c r="N22" i="12"/>
  <c r="R18" i="12"/>
  <c r="P18" i="12"/>
  <c r="N18" i="12"/>
  <c r="R14" i="12"/>
  <c r="P14" i="12"/>
  <c r="N14" i="12"/>
  <c r="AB86" i="12"/>
  <c r="Z90" i="12"/>
  <c r="X10" i="12"/>
  <c r="X78" i="12"/>
  <c r="V78" i="12"/>
  <c r="V74" i="12"/>
  <c r="V70" i="12"/>
  <c r="V66" i="12"/>
  <c r="V62" i="12"/>
  <c r="V58" i="12"/>
  <c r="V54" i="12"/>
  <c r="V50" i="12"/>
  <c r="V46" i="12"/>
  <c r="V42" i="12"/>
  <c r="V38" i="12"/>
  <c r="V34" i="12"/>
  <c r="V30" i="12"/>
  <c r="V26" i="12"/>
  <c r="V22" i="12"/>
  <c r="V18" i="12"/>
  <c r="V14" i="12"/>
  <c r="T10" i="12"/>
  <c r="T90" i="12"/>
  <c r="T86" i="12"/>
  <c r="T82" i="12"/>
  <c r="T77" i="12"/>
  <c r="T61" i="12"/>
  <c r="T45" i="12"/>
  <c r="T29" i="12"/>
  <c r="P64" i="12"/>
  <c r="P48" i="12"/>
  <c r="P32" i="12"/>
  <c r="L70" i="12"/>
  <c r="L54" i="12"/>
  <c r="L38" i="12"/>
  <c r="L22" i="12"/>
  <c r="H93" i="12"/>
  <c r="N93" i="12"/>
  <c r="L93" i="12"/>
  <c r="E89" i="12"/>
  <c r="N89" i="12"/>
  <c r="L89" i="12"/>
  <c r="R89" i="12"/>
  <c r="E85" i="12"/>
  <c r="N85" i="12"/>
  <c r="L85" i="12"/>
  <c r="R85" i="12"/>
  <c r="E81" i="12"/>
  <c r="N81" i="12"/>
  <c r="L81" i="12"/>
  <c r="R81" i="12"/>
  <c r="H77" i="12"/>
  <c r="P77" i="12"/>
  <c r="N77" i="12"/>
  <c r="L77" i="12"/>
  <c r="P73" i="12"/>
  <c r="N73" i="12"/>
  <c r="L73" i="12"/>
  <c r="P69" i="12"/>
  <c r="N69" i="12"/>
  <c r="L69" i="12"/>
  <c r="P65" i="12"/>
  <c r="N65" i="12"/>
  <c r="L65" i="12"/>
  <c r="P61" i="12"/>
  <c r="N61" i="12"/>
  <c r="L61" i="12"/>
  <c r="P57" i="12"/>
  <c r="N57" i="12"/>
  <c r="L57" i="12"/>
  <c r="P53" i="12"/>
  <c r="N53" i="12"/>
  <c r="L53" i="12"/>
  <c r="P49" i="12"/>
  <c r="N49" i="12"/>
  <c r="L49" i="12"/>
  <c r="P45" i="12"/>
  <c r="N45" i="12"/>
  <c r="L45" i="12"/>
  <c r="P41" i="12"/>
  <c r="N41" i="12"/>
  <c r="L41" i="12"/>
  <c r="P37" i="12"/>
  <c r="N37" i="12"/>
  <c r="L37" i="12"/>
  <c r="P33" i="12"/>
  <c r="N33" i="12"/>
  <c r="L33" i="12"/>
  <c r="P29" i="12"/>
  <c r="N29" i="12"/>
  <c r="L29" i="12"/>
  <c r="P25" i="12"/>
  <c r="N25" i="12"/>
  <c r="L25" i="12"/>
  <c r="P21" i="12"/>
  <c r="N21" i="12"/>
  <c r="L21" i="12"/>
  <c r="P17" i="12"/>
  <c r="N17" i="12"/>
  <c r="L17" i="12"/>
  <c r="P13" i="12"/>
  <c r="N13" i="12"/>
  <c r="L13" i="12"/>
  <c r="E60" i="12"/>
  <c r="J78" i="12"/>
  <c r="AB82" i="12"/>
  <c r="Z86" i="12"/>
  <c r="X90" i="12"/>
  <c r="V10" i="12"/>
  <c r="V90" i="12"/>
  <c r="V86" i="12"/>
  <c r="V82" i="12"/>
  <c r="V77" i="12"/>
  <c r="V73" i="12"/>
  <c r="V69" i="12"/>
  <c r="V65" i="12"/>
  <c r="V61" i="12"/>
  <c r="V57" i="12"/>
  <c r="V53" i="12"/>
  <c r="V49" i="12"/>
  <c r="V45" i="12"/>
  <c r="V41" i="12"/>
  <c r="V37" i="12"/>
  <c r="V33" i="12"/>
  <c r="V29" i="12"/>
  <c r="V25" i="12"/>
  <c r="V21" i="12"/>
  <c r="V17" i="12"/>
  <c r="V13" i="12"/>
  <c r="T93" i="12"/>
  <c r="T89" i="12"/>
  <c r="T85" i="12"/>
  <c r="T81" i="12"/>
  <c r="T76" i="12"/>
  <c r="T60" i="12"/>
  <c r="T44" i="12"/>
  <c r="T28" i="12"/>
  <c r="T14" i="12"/>
  <c r="R90" i="12"/>
  <c r="R73" i="12"/>
  <c r="R57" i="12"/>
  <c r="R41" i="12"/>
  <c r="R25" i="12"/>
  <c r="P93" i="12"/>
  <c r="L66" i="12"/>
  <c r="L50" i="12"/>
  <c r="L34" i="12"/>
  <c r="L18" i="12"/>
  <c r="J92" i="12"/>
  <c r="L92" i="12"/>
  <c r="R92" i="12"/>
  <c r="P92" i="12"/>
  <c r="E88" i="12"/>
  <c r="L88" i="12"/>
  <c r="R88" i="12"/>
  <c r="P88" i="12"/>
  <c r="E84" i="12"/>
  <c r="L84" i="12"/>
  <c r="R84" i="12"/>
  <c r="P84" i="12"/>
  <c r="E80" i="12"/>
  <c r="L80" i="12"/>
  <c r="R80" i="12"/>
  <c r="P80" i="12"/>
  <c r="H76" i="12"/>
  <c r="N76" i="12"/>
  <c r="L76" i="12"/>
  <c r="R76" i="12"/>
  <c r="E72" i="12"/>
  <c r="N72" i="12"/>
  <c r="L72" i="12"/>
  <c r="R72" i="12"/>
  <c r="E68" i="12"/>
  <c r="N68" i="12"/>
  <c r="L68" i="12"/>
  <c r="R68" i="12"/>
  <c r="E64" i="12"/>
  <c r="N64" i="12"/>
  <c r="L64" i="12"/>
  <c r="R64" i="12"/>
  <c r="N60" i="12"/>
  <c r="L60" i="12"/>
  <c r="R60" i="12"/>
  <c r="E56" i="12"/>
  <c r="N56" i="12"/>
  <c r="L56" i="12"/>
  <c r="R56" i="12"/>
  <c r="E52" i="12"/>
  <c r="N52" i="12"/>
  <c r="L52" i="12"/>
  <c r="R52" i="12"/>
  <c r="E48" i="12"/>
  <c r="N48" i="12"/>
  <c r="L48" i="12"/>
  <c r="R48" i="12"/>
  <c r="N44" i="12"/>
  <c r="L44" i="12"/>
  <c r="R44" i="12"/>
  <c r="E40" i="12"/>
  <c r="N40" i="12"/>
  <c r="L40" i="12"/>
  <c r="R40" i="12"/>
  <c r="E36" i="12"/>
  <c r="N36" i="12"/>
  <c r="L36" i="12"/>
  <c r="R36" i="12"/>
  <c r="E32" i="12"/>
  <c r="N32" i="12"/>
  <c r="L32" i="12"/>
  <c r="R32" i="12"/>
  <c r="N28" i="12"/>
  <c r="L28" i="12"/>
  <c r="R28" i="12"/>
  <c r="N24" i="12"/>
  <c r="L24" i="12"/>
  <c r="R24" i="12"/>
  <c r="N20" i="12"/>
  <c r="L20" i="12"/>
  <c r="R20" i="12"/>
  <c r="E16" i="12"/>
  <c r="N16" i="12"/>
  <c r="L16" i="12"/>
  <c r="T16" i="12"/>
  <c r="R16" i="12"/>
  <c r="E12" i="12"/>
  <c r="N12" i="12"/>
  <c r="L12" i="12"/>
  <c r="T12" i="12"/>
  <c r="R12" i="12"/>
  <c r="E44" i="12"/>
  <c r="H84" i="12"/>
  <c r="AB10" i="12"/>
  <c r="AB78" i="12"/>
  <c r="Z82" i="12"/>
  <c r="X86" i="12"/>
  <c r="V93" i="12"/>
  <c r="V89" i="12"/>
  <c r="V85" i="12"/>
  <c r="V81" i="12"/>
  <c r="V76" i="12"/>
  <c r="V72" i="12"/>
  <c r="V68" i="12"/>
  <c r="V64" i="12"/>
  <c r="V60" i="12"/>
  <c r="V56" i="12"/>
  <c r="V52" i="12"/>
  <c r="V48" i="12"/>
  <c r="V44" i="12"/>
  <c r="V40" i="12"/>
  <c r="V36" i="12"/>
  <c r="V32" i="12"/>
  <c r="V28" i="12"/>
  <c r="V24" i="12"/>
  <c r="V20" i="12"/>
  <c r="V16" i="12"/>
  <c r="V12" i="12"/>
  <c r="T92" i="12"/>
  <c r="T88" i="12"/>
  <c r="T84" i="12"/>
  <c r="T80" i="12"/>
  <c r="T13" i="12"/>
  <c r="R86" i="12"/>
  <c r="R69" i="12"/>
  <c r="R53" i="12"/>
  <c r="R37" i="12"/>
  <c r="R21" i="12"/>
  <c r="P89" i="12"/>
  <c r="P72" i="12"/>
  <c r="P56" i="12"/>
  <c r="P40" i="12"/>
  <c r="P24" i="12"/>
  <c r="N92" i="12"/>
  <c r="L78" i="12"/>
  <c r="L62" i="12"/>
  <c r="L46" i="12"/>
  <c r="L30" i="12"/>
  <c r="L14" i="12"/>
  <c r="E79" i="12"/>
  <c r="V79" i="12"/>
  <c r="T79" i="12"/>
  <c r="R79" i="12"/>
  <c r="P79" i="12"/>
  <c r="N79" i="12"/>
  <c r="L79" i="12"/>
  <c r="E93" i="12"/>
  <c r="E92" i="12"/>
  <c r="E78" i="12"/>
  <c r="H91" i="12"/>
  <c r="H87" i="12"/>
  <c r="H83" i="12"/>
  <c r="H59" i="12"/>
  <c r="J10" i="12"/>
  <c r="J90" i="12"/>
  <c r="J86" i="12"/>
  <c r="J82" i="12"/>
  <c r="J77" i="12"/>
  <c r="AB93" i="12"/>
  <c r="AB89" i="12"/>
  <c r="AB85" i="12"/>
  <c r="AB81" i="12"/>
  <c r="AB77" i="12"/>
  <c r="Z93" i="12"/>
  <c r="Z89" i="12"/>
  <c r="Z85" i="12"/>
  <c r="Z81" i="12"/>
  <c r="Z77" i="12"/>
  <c r="X93" i="12"/>
  <c r="X89" i="12"/>
  <c r="X85" i="12"/>
  <c r="X81" i="12"/>
  <c r="X77" i="12"/>
  <c r="E91" i="12"/>
  <c r="E77" i="12"/>
  <c r="H10" i="12"/>
  <c r="H90" i="12"/>
  <c r="H86" i="12"/>
  <c r="H43" i="12"/>
  <c r="J93" i="12"/>
  <c r="J89" i="12"/>
  <c r="J85" i="12"/>
  <c r="J81" i="12"/>
  <c r="J76" i="12"/>
  <c r="AB92" i="12"/>
  <c r="AB88" i="12"/>
  <c r="AB84" i="12"/>
  <c r="AB80" i="12"/>
  <c r="AB76" i="12"/>
  <c r="Z92" i="12"/>
  <c r="Z88" i="12"/>
  <c r="Z84" i="12"/>
  <c r="Z80" i="12"/>
  <c r="Z76" i="12"/>
  <c r="X92" i="12"/>
  <c r="X88" i="12"/>
  <c r="X84" i="12"/>
  <c r="X80" i="12"/>
  <c r="X76" i="12"/>
  <c r="E83" i="12"/>
  <c r="E76" i="12"/>
  <c r="H89" i="12"/>
  <c r="H85" i="12"/>
  <c r="H81" i="12"/>
  <c r="J88" i="12"/>
  <c r="J84" i="12"/>
  <c r="J80" i="12"/>
  <c r="J75" i="12"/>
  <c r="AB91" i="12"/>
  <c r="AB87" i="12"/>
  <c r="AB83" i="12"/>
  <c r="AB79" i="12"/>
  <c r="AB75" i="12"/>
  <c r="Z91" i="12"/>
  <c r="Z87" i="12"/>
  <c r="Z83" i="12"/>
  <c r="Z79" i="12"/>
  <c r="Z75" i="12"/>
  <c r="X87" i="12"/>
  <c r="X79" i="12"/>
  <c r="E26" i="12"/>
  <c r="H26" i="12"/>
  <c r="E18" i="12"/>
  <c r="H18" i="12"/>
  <c r="J58" i="12"/>
  <c r="J26" i="12"/>
  <c r="AB74" i="12"/>
  <c r="AB42" i="12"/>
  <c r="Z58" i="12"/>
  <c r="Z42" i="12"/>
  <c r="X26" i="12"/>
  <c r="H73" i="12"/>
  <c r="X73" i="12"/>
  <c r="Z73" i="12"/>
  <c r="AB73" i="12"/>
  <c r="J73" i="12"/>
  <c r="H69" i="12"/>
  <c r="X69" i="12"/>
  <c r="Z69" i="12"/>
  <c r="AB69" i="12"/>
  <c r="J69" i="12"/>
  <c r="H65" i="12"/>
  <c r="X65" i="12"/>
  <c r="Z65" i="12"/>
  <c r="AB65" i="12"/>
  <c r="J65" i="12"/>
  <c r="H61" i="12"/>
  <c r="X61" i="12"/>
  <c r="Z61" i="12"/>
  <c r="AB61" i="12"/>
  <c r="J61" i="12"/>
  <c r="H57" i="12"/>
  <c r="X57" i="12"/>
  <c r="Z57" i="12"/>
  <c r="AB57" i="12"/>
  <c r="J57" i="12"/>
  <c r="H53" i="12"/>
  <c r="X53" i="12"/>
  <c r="Z53" i="12"/>
  <c r="AB53" i="12"/>
  <c r="J53" i="12"/>
  <c r="H49" i="12"/>
  <c r="X49" i="12"/>
  <c r="Z49" i="12"/>
  <c r="AB49" i="12"/>
  <c r="J49" i="12"/>
  <c r="H45" i="12"/>
  <c r="X45" i="12"/>
  <c r="Z45" i="12"/>
  <c r="AB45" i="12"/>
  <c r="J45" i="12"/>
  <c r="H41" i="12"/>
  <c r="X41" i="12"/>
  <c r="Z41" i="12"/>
  <c r="AB41" i="12"/>
  <c r="J41" i="12"/>
  <c r="H37" i="12"/>
  <c r="X37" i="12"/>
  <c r="Z37" i="12"/>
  <c r="AB37" i="12"/>
  <c r="J37" i="12"/>
  <c r="H33" i="12"/>
  <c r="X33" i="12"/>
  <c r="Z33" i="12"/>
  <c r="AB33" i="12"/>
  <c r="J33" i="12"/>
  <c r="H29" i="12"/>
  <c r="X29" i="12"/>
  <c r="Z29" i="12"/>
  <c r="AB29" i="12"/>
  <c r="J29" i="12"/>
  <c r="H25" i="12"/>
  <c r="X25" i="12"/>
  <c r="Z25" i="12"/>
  <c r="AB25" i="12"/>
  <c r="J25" i="12"/>
  <c r="H21" i="12"/>
  <c r="X21" i="12"/>
  <c r="Z21" i="12"/>
  <c r="AB21" i="12"/>
  <c r="J21" i="12"/>
  <c r="H17" i="12"/>
  <c r="X17" i="12"/>
  <c r="Z17" i="12"/>
  <c r="AB17" i="12"/>
  <c r="J17" i="12"/>
  <c r="E13" i="12"/>
  <c r="H13" i="12"/>
  <c r="X13" i="12"/>
  <c r="Z13" i="12"/>
  <c r="AB13" i="12"/>
  <c r="J13" i="12"/>
  <c r="E71" i="12"/>
  <c r="E67" i="12"/>
  <c r="E55" i="12"/>
  <c r="E51" i="12"/>
  <c r="E39" i="12"/>
  <c r="E35" i="12"/>
  <c r="E29" i="12"/>
  <c r="E21" i="12"/>
  <c r="J70" i="12"/>
  <c r="J54" i="12"/>
  <c r="J38" i="12"/>
  <c r="J22" i="12"/>
  <c r="AB70" i="12"/>
  <c r="AB54" i="12"/>
  <c r="AB38" i="12"/>
  <c r="AB22" i="12"/>
  <c r="Z70" i="12"/>
  <c r="Z54" i="12"/>
  <c r="Z38" i="12"/>
  <c r="Z22" i="12"/>
  <c r="X70" i="12"/>
  <c r="X54" i="12"/>
  <c r="X38" i="12"/>
  <c r="E14" i="12"/>
  <c r="H14" i="12"/>
  <c r="J74" i="12"/>
  <c r="J42" i="12"/>
  <c r="AB58" i="12"/>
  <c r="AB26" i="12"/>
  <c r="Z74" i="12"/>
  <c r="Z26" i="12"/>
  <c r="X74" i="12"/>
  <c r="X42" i="12"/>
  <c r="H72" i="12"/>
  <c r="X72" i="12"/>
  <c r="Z72" i="12"/>
  <c r="AB72" i="12"/>
  <c r="J72" i="12"/>
  <c r="H68" i="12"/>
  <c r="X68" i="12"/>
  <c r="Z68" i="12"/>
  <c r="AB68" i="12"/>
  <c r="J68" i="12"/>
  <c r="H64" i="12"/>
  <c r="X64" i="12"/>
  <c r="Z64" i="12"/>
  <c r="AB64" i="12"/>
  <c r="J64" i="12"/>
  <c r="H60" i="12"/>
  <c r="X60" i="12"/>
  <c r="Z60" i="12"/>
  <c r="AB60" i="12"/>
  <c r="J60" i="12"/>
  <c r="H56" i="12"/>
  <c r="X56" i="12"/>
  <c r="Z56" i="12"/>
  <c r="AB56" i="12"/>
  <c r="J56" i="12"/>
  <c r="H52" i="12"/>
  <c r="X52" i="12"/>
  <c r="Z52" i="12"/>
  <c r="AB52" i="12"/>
  <c r="J52" i="12"/>
  <c r="H48" i="12"/>
  <c r="X48" i="12"/>
  <c r="Z48" i="12"/>
  <c r="AB48" i="12"/>
  <c r="J48" i="12"/>
  <c r="H44" i="12"/>
  <c r="X44" i="12"/>
  <c r="Z44" i="12"/>
  <c r="AB44" i="12"/>
  <c r="J44" i="12"/>
  <c r="H40" i="12"/>
  <c r="X40" i="12"/>
  <c r="Z40" i="12"/>
  <c r="AB40" i="12"/>
  <c r="J40" i="12"/>
  <c r="H36" i="12"/>
  <c r="X36" i="12"/>
  <c r="Z36" i="12"/>
  <c r="AB36" i="12"/>
  <c r="J36" i="12"/>
  <c r="H32" i="12"/>
  <c r="X32" i="12"/>
  <c r="Z32" i="12"/>
  <c r="AB32" i="12"/>
  <c r="J32" i="12"/>
  <c r="H28" i="12"/>
  <c r="X28" i="12"/>
  <c r="Z28" i="12"/>
  <c r="AB28" i="12"/>
  <c r="J28" i="12"/>
  <c r="H24" i="12"/>
  <c r="X24" i="12"/>
  <c r="Z24" i="12"/>
  <c r="AB24" i="12"/>
  <c r="J24" i="12"/>
  <c r="H20" i="12"/>
  <c r="X20" i="12"/>
  <c r="Z20" i="12"/>
  <c r="AB20" i="12"/>
  <c r="J20" i="12"/>
  <c r="H16" i="12"/>
  <c r="X16" i="12"/>
  <c r="Z16" i="12"/>
  <c r="AB16" i="12"/>
  <c r="J16" i="12"/>
  <c r="H12" i="12"/>
  <c r="X12" i="12"/>
  <c r="Z12" i="12"/>
  <c r="AB12" i="12"/>
  <c r="J12" i="12"/>
  <c r="E74" i="12"/>
  <c r="E70" i="12"/>
  <c r="E66" i="12"/>
  <c r="E62" i="12"/>
  <c r="E58" i="12"/>
  <c r="E54" i="12"/>
  <c r="E50" i="12"/>
  <c r="E46" i="12"/>
  <c r="E42" i="12"/>
  <c r="E38" i="12"/>
  <c r="E34" i="12"/>
  <c r="E28" i="12"/>
  <c r="E20" i="12"/>
  <c r="J66" i="12"/>
  <c r="J50" i="12"/>
  <c r="J34" i="12"/>
  <c r="J18" i="12"/>
  <c r="AB66" i="12"/>
  <c r="AB50" i="12"/>
  <c r="AB34" i="12"/>
  <c r="AB18" i="12"/>
  <c r="Z66" i="12"/>
  <c r="Z50" i="12"/>
  <c r="Z34" i="12"/>
  <c r="Z18" i="12"/>
  <c r="X66" i="12"/>
  <c r="X50" i="12"/>
  <c r="X34" i="12"/>
  <c r="X18" i="12"/>
  <c r="E30" i="12"/>
  <c r="H30" i="12"/>
  <c r="E22" i="12"/>
  <c r="H22" i="12"/>
  <c r="X58" i="12"/>
  <c r="X71" i="12"/>
  <c r="Z71" i="12"/>
  <c r="AB71" i="12"/>
  <c r="J71" i="12"/>
  <c r="X67" i="12"/>
  <c r="Z67" i="12"/>
  <c r="AB67" i="12"/>
  <c r="J67" i="12"/>
  <c r="X63" i="12"/>
  <c r="Z63" i="12"/>
  <c r="AB63" i="12"/>
  <c r="J63" i="12"/>
  <c r="X59" i="12"/>
  <c r="Z59" i="12"/>
  <c r="AB59" i="12"/>
  <c r="J59" i="12"/>
  <c r="X55" i="12"/>
  <c r="Z55" i="12"/>
  <c r="AB55" i="12"/>
  <c r="J55" i="12"/>
  <c r="X51" i="12"/>
  <c r="Z51" i="12"/>
  <c r="AB51" i="12"/>
  <c r="J51" i="12"/>
  <c r="X47" i="12"/>
  <c r="Z47" i="12"/>
  <c r="AB47" i="12"/>
  <c r="J47" i="12"/>
  <c r="X43" i="12"/>
  <c r="Z43" i="12"/>
  <c r="AB43" i="12"/>
  <c r="J43" i="12"/>
  <c r="X39" i="12"/>
  <c r="Z39" i="12"/>
  <c r="AB39" i="12"/>
  <c r="J39" i="12"/>
  <c r="X35" i="12"/>
  <c r="Z35" i="12"/>
  <c r="AB35" i="12"/>
  <c r="J35" i="12"/>
  <c r="X31" i="12"/>
  <c r="Z31" i="12"/>
  <c r="AB31" i="12"/>
  <c r="J31" i="12"/>
  <c r="E31" i="12"/>
  <c r="X27" i="12"/>
  <c r="Z27" i="12"/>
  <c r="AB27" i="12"/>
  <c r="J27" i="12"/>
  <c r="E27" i="12"/>
  <c r="X23" i="12"/>
  <c r="Z23" i="12"/>
  <c r="AB23" i="12"/>
  <c r="J23" i="12"/>
  <c r="E23" i="12"/>
  <c r="X19" i="12"/>
  <c r="Z19" i="12"/>
  <c r="AB19" i="12"/>
  <c r="J19" i="12"/>
  <c r="E19" i="12"/>
  <c r="X15" i="12"/>
  <c r="Z15" i="12"/>
  <c r="AB15" i="12"/>
  <c r="J15" i="12"/>
  <c r="E15" i="12"/>
  <c r="X11" i="12"/>
  <c r="Z11" i="12"/>
  <c r="AB11" i="12"/>
  <c r="J11" i="12"/>
  <c r="E11" i="12"/>
  <c r="E73" i="12"/>
  <c r="E69" i="12"/>
  <c r="E65" i="12"/>
  <c r="E61" i="12"/>
  <c r="E57" i="12"/>
  <c r="E53" i="12"/>
  <c r="E49" i="12"/>
  <c r="E45" i="12"/>
  <c r="E41" i="12"/>
  <c r="E37" i="12"/>
  <c r="E33" i="12"/>
  <c r="E25" i="12"/>
  <c r="E17" i="12"/>
  <c r="H63" i="12"/>
  <c r="H47" i="12"/>
  <c r="H31" i="12"/>
  <c r="H15" i="12"/>
  <c r="J62" i="12"/>
  <c r="J46" i="12"/>
  <c r="J30" i="12"/>
  <c r="J14" i="12"/>
  <c r="AB62" i="12"/>
  <c r="AB46" i="12"/>
  <c r="AB30" i="12"/>
  <c r="AB14" i="12"/>
  <c r="Z62" i="12"/>
  <c r="Z46" i="12"/>
  <c r="Z30" i="12"/>
  <c r="Z14" i="12"/>
  <c r="X62" i="12"/>
  <c r="X46" i="12"/>
  <c r="X30" i="12"/>
  <c r="X14" i="12"/>
  <c r="H79" i="12"/>
  <c r="F94" i="12"/>
  <c r="J94" i="12" s="1"/>
  <c r="E82" i="12"/>
  <c r="H94" i="12"/>
  <c r="E94" i="12" l="1"/>
  <c r="L94" i="12"/>
  <c r="N94" i="12"/>
  <c r="Z94" i="12"/>
  <c r="T94" i="12"/>
  <c r="R94" i="12"/>
  <c r="P94" i="12"/>
  <c r="X94" i="12"/>
  <c r="V94" i="12"/>
  <c r="AB94" i="12"/>
</calcChain>
</file>

<file path=xl/sharedStrings.xml><?xml version="1.0" encoding="utf-8"?>
<sst xmlns="http://schemas.openxmlformats.org/spreadsheetml/2006/main" count="1478" uniqueCount="648">
  <si>
    <t>Province</t>
  </si>
  <si>
    <t>Département</t>
  </si>
  <si>
    <t>Commune</t>
  </si>
  <si>
    <t>Code</t>
  </si>
  <si>
    <t>Arrondissement/Canton</t>
  </si>
  <si>
    <t>Nombre d'inscrits</t>
  </si>
  <si>
    <t>Nombre de bureaux de vote</t>
  </si>
  <si>
    <t>Nombre d'habitants</t>
  </si>
  <si>
    <t>Ratio électeurs/habitants</t>
  </si>
  <si>
    <t>Estuaire</t>
  </si>
  <si>
    <t>Libreville</t>
  </si>
  <si>
    <t>01 01 01</t>
  </si>
  <si>
    <t>1ER ARRONDISSEMENT</t>
  </si>
  <si>
    <t>01 01 02</t>
  </si>
  <si>
    <t>2EME ARRONDISSEMENT</t>
  </si>
  <si>
    <t>01 01 03</t>
  </si>
  <si>
    <t>3EME ARRONDISSEMENT</t>
  </si>
  <si>
    <t>01 01 04</t>
  </si>
  <si>
    <t>4EME ARRONDISSEMENT</t>
  </si>
  <si>
    <t>01 01 05</t>
  </si>
  <si>
    <t>5EME ARRONDISSEMENT</t>
  </si>
  <si>
    <t>01 01 06</t>
  </si>
  <si>
    <t>6EME ARRONDISSEMENT</t>
  </si>
  <si>
    <t>Owendo</t>
  </si>
  <si>
    <t>01 03 01</t>
  </si>
  <si>
    <t>01 03 02</t>
  </si>
  <si>
    <t>Komo-Mondah</t>
  </si>
  <si>
    <t>Ntoum - Commune</t>
  </si>
  <si>
    <t>01 05 01</t>
  </si>
  <si>
    <t>01 05 02</t>
  </si>
  <si>
    <t>01 05 03</t>
  </si>
  <si>
    <t>Ntoum - Département</t>
  </si>
  <si>
    <t>01 06 02</t>
  </si>
  <si>
    <t>KOMO-NTOUM</t>
  </si>
  <si>
    <t>01 06 03</t>
  </si>
  <si>
    <t>MBE</t>
  </si>
  <si>
    <t>Como</t>
  </si>
  <si>
    <t>Kango - Commune</t>
  </si>
  <si>
    <t>01 07 00</t>
  </si>
  <si>
    <t>KANGO</t>
  </si>
  <si>
    <t>Kango - Département</t>
  </si>
  <si>
    <t>01 08 01</t>
  </si>
  <si>
    <t>KOMO</t>
  </si>
  <si>
    <t>01 08 02</t>
  </si>
  <si>
    <t>BOKOUE</t>
  </si>
  <si>
    <t>01 08 03</t>
  </si>
  <si>
    <t>ENGONG</t>
  </si>
  <si>
    <t>Noya</t>
  </si>
  <si>
    <t>Cocobeach</t>
  </si>
  <si>
    <t>01 09 00</t>
  </si>
  <si>
    <t>COCOBEACH</t>
  </si>
  <si>
    <t>Cocobeach - Département</t>
  </si>
  <si>
    <t>01 10 01</t>
  </si>
  <si>
    <t>MUNI-NOYA</t>
  </si>
  <si>
    <t>01 10 02</t>
  </si>
  <si>
    <t>OCEAN-MONDAH</t>
  </si>
  <si>
    <t>Akanda</t>
  </si>
  <si>
    <t>01 11 01</t>
  </si>
  <si>
    <t>01 11 02</t>
  </si>
  <si>
    <t>Komo-Océan</t>
  </si>
  <si>
    <t>Ndzomoe</t>
  </si>
  <si>
    <t>01 13 00</t>
  </si>
  <si>
    <t>NDZOMOE</t>
  </si>
  <si>
    <t>Ndzomoe - Département</t>
  </si>
  <si>
    <t>01 14 01</t>
  </si>
  <si>
    <t>REMBOUE-GONGOUE</t>
  </si>
  <si>
    <t>01 14 02</t>
  </si>
  <si>
    <t>OCEAN-GONGOUE</t>
  </si>
  <si>
    <t>Haut-Ogooué</t>
  </si>
  <si>
    <t>Mpassa</t>
  </si>
  <si>
    <t>Franceville</t>
  </si>
  <si>
    <t>02 01 01</t>
  </si>
  <si>
    <t>02 01 02</t>
  </si>
  <si>
    <t>02 01 03</t>
  </si>
  <si>
    <t>02 01 04</t>
  </si>
  <si>
    <t>Franceville - Département</t>
  </si>
  <si>
    <t>02 02 01</t>
  </si>
  <si>
    <t>DJOUMOU</t>
  </si>
  <si>
    <t>02 02 02</t>
  </si>
  <si>
    <t>KASSA</t>
  </si>
  <si>
    <t>02 02 03</t>
  </si>
  <si>
    <t>LEKABI</t>
  </si>
  <si>
    <t>Lebombi-Leyou</t>
  </si>
  <si>
    <t>Moanda</t>
  </si>
  <si>
    <t>02 03 01</t>
  </si>
  <si>
    <t>02 03 02</t>
  </si>
  <si>
    <t>Moanda - Département</t>
  </si>
  <si>
    <t>02 04 01</t>
  </si>
  <si>
    <t>LEBOMBI-LEKEDI</t>
  </si>
  <si>
    <t>02 04 027</t>
  </si>
  <si>
    <t>LEKEDI-LEYOU</t>
  </si>
  <si>
    <t>ND</t>
  </si>
  <si>
    <t>Mounana</t>
  </si>
  <si>
    <t>02 05 00</t>
  </si>
  <si>
    <t>MOUNANA</t>
  </si>
  <si>
    <t>Sébé-Brikolo</t>
  </si>
  <si>
    <t>Okondja</t>
  </si>
  <si>
    <t>02 07 00</t>
  </si>
  <si>
    <t>OKONDJA</t>
  </si>
  <si>
    <t>Okondja - Département</t>
  </si>
  <si>
    <t>02 08 01</t>
  </si>
  <si>
    <t>LEKALA</t>
  </si>
  <si>
    <t>02 08 02</t>
  </si>
  <si>
    <t>LOUAMI-LELAMA</t>
  </si>
  <si>
    <t>02 08 03</t>
  </si>
  <si>
    <t>MOUNIANDZI</t>
  </si>
  <si>
    <t>02 08 04</t>
  </si>
  <si>
    <t>SEBE-LOURI</t>
  </si>
  <si>
    <t>02 08 05</t>
  </si>
  <si>
    <t>DISTRICT DE LEKORI</t>
  </si>
  <si>
    <t>Lékoko</t>
  </si>
  <si>
    <t>Bakoumba</t>
  </si>
  <si>
    <t>02 09 00</t>
  </si>
  <si>
    <t>BAKOUMBA</t>
  </si>
  <si>
    <t>Bakoumba - Département</t>
  </si>
  <si>
    <t>02 10 02</t>
  </si>
  <si>
    <t>LEBOMBI SUD</t>
  </si>
  <si>
    <t>02 10 03</t>
  </si>
  <si>
    <t>MIAGASSA NORD</t>
  </si>
  <si>
    <t>Ogooué Létili</t>
  </si>
  <si>
    <t>Boumango</t>
  </si>
  <si>
    <t>02 11 00</t>
  </si>
  <si>
    <t>BOUMANGO</t>
  </si>
  <si>
    <t>Boumango - Département</t>
  </si>
  <si>
    <t>02 12 01</t>
  </si>
  <si>
    <t>LOULA</t>
  </si>
  <si>
    <t>02 12 02</t>
  </si>
  <si>
    <t>MALUNDU</t>
  </si>
  <si>
    <t>Djouori-Agnili</t>
  </si>
  <si>
    <t>Bongoville</t>
  </si>
  <si>
    <t>02 13 00</t>
  </si>
  <si>
    <t>BONGOVILLE</t>
  </si>
  <si>
    <t>Bongoville - Département</t>
  </si>
  <si>
    <t>02 14 01</t>
  </si>
  <si>
    <t>KAYIE</t>
  </si>
  <si>
    <t>02 14 02</t>
  </si>
  <si>
    <t>LEKEYE</t>
  </si>
  <si>
    <t>Lekoni Lekori</t>
  </si>
  <si>
    <t>Akieni</t>
  </si>
  <si>
    <t>02 15 00</t>
  </si>
  <si>
    <t>AKIENI</t>
  </si>
  <si>
    <t>Akieni - Département</t>
  </si>
  <si>
    <t>02 16 01</t>
  </si>
  <si>
    <t>LEBEYI</t>
  </si>
  <si>
    <t>02 16 02</t>
  </si>
  <si>
    <t>LESSIMI</t>
  </si>
  <si>
    <t>02 16 03</t>
  </si>
  <si>
    <t>LIMI</t>
  </si>
  <si>
    <t>02 16 04</t>
  </si>
  <si>
    <t>LEYOUMOU</t>
  </si>
  <si>
    <t>Plateaux</t>
  </si>
  <si>
    <t>Léconi</t>
  </si>
  <si>
    <t>02 17 00</t>
  </si>
  <si>
    <t>LECONI</t>
  </si>
  <si>
    <t>Léconi - Département</t>
  </si>
  <si>
    <t>02 18 01</t>
  </si>
  <si>
    <t>DJOUELE-LABOUMI</t>
  </si>
  <si>
    <t>02 18 02</t>
  </si>
  <si>
    <t>DJOUYA</t>
  </si>
  <si>
    <t>02 18 03</t>
  </si>
  <si>
    <t>LOURI</t>
  </si>
  <si>
    <t>Djoué</t>
  </si>
  <si>
    <t>Onga</t>
  </si>
  <si>
    <t>02 19 00</t>
  </si>
  <si>
    <t>ONGA</t>
  </si>
  <si>
    <t>Onga - Département</t>
  </si>
  <si>
    <t>02 20 01</t>
  </si>
  <si>
    <t>MPANI</t>
  </si>
  <si>
    <t>02 20 02</t>
  </si>
  <si>
    <t>NGAYI</t>
  </si>
  <si>
    <t>Lekabi-Lewolo</t>
  </si>
  <si>
    <t>Ngouoni</t>
  </si>
  <si>
    <t>02 21 00</t>
  </si>
  <si>
    <t>NGOUONI</t>
  </si>
  <si>
    <t>Ngouoni - Département</t>
  </si>
  <si>
    <t>02 22 01</t>
  </si>
  <si>
    <t>MPANI-EKOULA</t>
  </si>
  <si>
    <t>02 22 02</t>
  </si>
  <si>
    <t>ENKORO</t>
  </si>
  <si>
    <t>02 22 04</t>
  </si>
  <si>
    <t>NGOUA</t>
  </si>
  <si>
    <t>Bayi-Brikolo</t>
  </si>
  <si>
    <t>Aboumi</t>
  </si>
  <si>
    <t>02 23 00</t>
  </si>
  <si>
    <t>ABOUMI</t>
  </si>
  <si>
    <t>Aboumi - Département</t>
  </si>
  <si>
    <t>02 24 01</t>
  </si>
  <si>
    <t>BRIKOLO</t>
  </si>
  <si>
    <t>Moyen-Ogooué</t>
  </si>
  <si>
    <t>Ogooué et des lacs</t>
  </si>
  <si>
    <t>Lambaréné</t>
  </si>
  <si>
    <t>03 01 01</t>
  </si>
  <si>
    <t>03 01 02</t>
  </si>
  <si>
    <t>Lambaréné - Département</t>
  </si>
  <si>
    <t>03 02 01</t>
  </si>
  <si>
    <t>LACS DU NORD</t>
  </si>
  <si>
    <t>03 02 02</t>
  </si>
  <si>
    <t>LACS DU SUD</t>
  </si>
  <si>
    <t>03 02 03</t>
  </si>
  <si>
    <t>ROUTE MBINE</t>
  </si>
  <si>
    <t>03 02 04</t>
  </si>
  <si>
    <t>OGOOUE-AMONT</t>
  </si>
  <si>
    <t>03 02 05</t>
  </si>
  <si>
    <t>OGOOUE-AVAL</t>
  </si>
  <si>
    <t>03 02 06</t>
  </si>
  <si>
    <t>OGOOUE-NGOUNIE</t>
  </si>
  <si>
    <t>03 02 07</t>
  </si>
  <si>
    <t>BIWENI-DIALA (ROUTE FOUGAMOU)</t>
  </si>
  <si>
    <t>Abanga Bigné</t>
  </si>
  <si>
    <t>Ndjolé</t>
  </si>
  <si>
    <t>03 03 00</t>
  </si>
  <si>
    <t>NDJOLE</t>
  </si>
  <si>
    <t>Ndjolé - Département</t>
  </si>
  <si>
    <t>03 04 01</t>
  </si>
  <si>
    <t>BIFOUN-WELIGA</t>
  </si>
  <si>
    <t>03 04 02</t>
  </si>
  <si>
    <t>EBEL-ABANGA</t>
  </si>
  <si>
    <t>03 04 03</t>
  </si>
  <si>
    <t>EBEL-ALEMBE</t>
  </si>
  <si>
    <t>03 04 04</t>
  </si>
  <si>
    <t>SAMKITA</t>
  </si>
  <si>
    <t>Ngounié</t>
  </si>
  <si>
    <t>Douya-Onoye</t>
  </si>
  <si>
    <t>Mouila</t>
  </si>
  <si>
    <t>04 01 01</t>
  </si>
  <si>
    <t>04 01 02</t>
  </si>
  <si>
    <t>Mouila - Département</t>
  </si>
  <si>
    <t>04 02 01</t>
  </si>
  <si>
    <t>DIBADI</t>
  </si>
  <si>
    <t>04 02 02</t>
  </si>
  <si>
    <t>DIKOKA</t>
  </si>
  <si>
    <t>04 02 03</t>
  </si>
  <si>
    <t>NGOUNIE CENTRALE</t>
  </si>
  <si>
    <t>Tsamba-Magotsi</t>
  </si>
  <si>
    <t>Fougamou</t>
  </si>
  <si>
    <t>04 03 00</t>
  </si>
  <si>
    <t>FOUGAMOU</t>
  </si>
  <si>
    <t>Fougamou - Département</t>
  </si>
  <si>
    <t>04 04 01</t>
  </si>
  <si>
    <t>BANDA</t>
  </si>
  <si>
    <t>04 04 02</t>
  </si>
  <si>
    <t>DIBWA (DISTRICT IKOBEY)</t>
  </si>
  <si>
    <t>04 04 03</t>
  </si>
  <si>
    <t>OUMBA</t>
  </si>
  <si>
    <t>04 04 04</t>
  </si>
  <si>
    <t>SINDARA</t>
  </si>
  <si>
    <t>04 04 05</t>
  </si>
  <si>
    <t>TANDOU</t>
  </si>
  <si>
    <t>Boumi-Louetsi</t>
  </si>
  <si>
    <t>Mbigou</t>
  </si>
  <si>
    <t>04 05 00</t>
  </si>
  <si>
    <t>MBIGOU</t>
  </si>
  <si>
    <t>Mbigou - Département</t>
  </si>
  <si>
    <t>04 06 01</t>
  </si>
  <si>
    <t>BANGANDO-NGOUNIE</t>
  </si>
  <si>
    <t>04 06 02</t>
  </si>
  <si>
    <t>BASSE-LOUETSI</t>
  </si>
  <si>
    <t>04 06 03</t>
  </si>
  <si>
    <t>DOUAI</t>
  </si>
  <si>
    <t>04 06 04</t>
  </si>
  <si>
    <t>LOUETSI-BOUMI</t>
  </si>
  <si>
    <t>04 06 05</t>
  </si>
  <si>
    <t>NGOUNIE-LOUETSI</t>
  </si>
  <si>
    <t>04 06 06</t>
  </si>
  <si>
    <t>WANO-IVINDZI</t>
  </si>
  <si>
    <t>Ogoulou</t>
  </si>
  <si>
    <t>Mimongo</t>
  </si>
  <si>
    <t>04 07 00</t>
  </si>
  <si>
    <t>MIMONGO</t>
  </si>
  <si>
    <t>Mimongo - Département</t>
  </si>
  <si>
    <t>04 08 01</t>
  </si>
  <si>
    <t>VIEUX MIMONGO (DISTRICT ETEKE)</t>
  </si>
  <si>
    <t>04 08 02</t>
  </si>
  <si>
    <t>HAUTE DIKOBI</t>
  </si>
  <si>
    <t>04 08 03</t>
  </si>
  <si>
    <t>HAUT-OGOULOU</t>
  </si>
  <si>
    <t>04 08 04</t>
  </si>
  <si>
    <t>OGOULOU-ONOYE</t>
  </si>
  <si>
    <t>Dola</t>
  </si>
  <si>
    <t>Ndendé</t>
  </si>
  <si>
    <t>04 09 00</t>
  </si>
  <si>
    <t>NDENDE</t>
  </si>
  <si>
    <t>Ndendé - Département</t>
  </si>
  <si>
    <t>04 10 01</t>
  </si>
  <si>
    <t>NORD</t>
  </si>
  <si>
    <t>SUD</t>
  </si>
  <si>
    <t>Ndoulou</t>
  </si>
  <si>
    <t>Mandji</t>
  </si>
  <si>
    <t>04 11 00</t>
  </si>
  <si>
    <t>MANDJI</t>
  </si>
  <si>
    <t>Mandji - Département</t>
  </si>
  <si>
    <t>04 12 01</t>
  </si>
  <si>
    <t>DOUBANGA</t>
  </si>
  <si>
    <t>04 12 02</t>
  </si>
  <si>
    <t>DOUREMBOU</t>
  </si>
  <si>
    <t>04 12 03</t>
  </si>
  <si>
    <t>KOUMOU</t>
  </si>
  <si>
    <t>04 12 04</t>
  </si>
  <si>
    <t>PENY</t>
  </si>
  <si>
    <t>Louetsi-Wano</t>
  </si>
  <si>
    <t>Lebamba</t>
  </si>
  <si>
    <t>04 13 00</t>
  </si>
  <si>
    <t>LEBAMBA</t>
  </si>
  <si>
    <t>Lebamba - Département</t>
  </si>
  <si>
    <t>04 14 01</t>
  </si>
  <si>
    <t>LOUTSI-SOUNGOU</t>
  </si>
  <si>
    <t>04 14 02</t>
  </si>
  <si>
    <t>WANO-BIROUNDOU</t>
  </si>
  <si>
    <t>Louetsi-Bibaka</t>
  </si>
  <si>
    <t>Malinga</t>
  </si>
  <si>
    <t>04 15 00</t>
  </si>
  <si>
    <t>MALINGA</t>
  </si>
  <si>
    <t>Malinga - Département</t>
  </si>
  <si>
    <t>04 16 01</t>
  </si>
  <si>
    <t>HAUTE LOUETSI</t>
  </si>
  <si>
    <t>Mougalaba</t>
  </si>
  <si>
    <t>Guietsou</t>
  </si>
  <si>
    <t>04 17 00</t>
  </si>
  <si>
    <t>GUIETSOU</t>
  </si>
  <si>
    <t>Guietsou - Département</t>
  </si>
  <si>
    <t>04 18 01</t>
  </si>
  <si>
    <t>BASSE-MOUGALABA</t>
  </si>
  <si>
    <t>04 18 02</t>
  </si>
  <si>
    <t>HAUTE-MOUGALABA</t>
  </si>
  <si>
    <t>Nyanga</t>
  </si>
  <si>
    <t>Mougoutsi</t>
  </si>
  <si>
    <t>Tchibanga</t>
  </si>
  <si>
    <t>05 01 01</t>
  </si>
  <si>
    <t>05 01 02</t>
  </si>
  <si>
    <t>Tchibanga - Département</t>
  </si>
  <si>
    <t>05 02 01</t>
  </si>
  <si>
    <t>DOUGHEGNY</t>
  </si>
  <si>
    <t>05 02 02</t>
  </si>
  <si>
    <t>DOUSSEGOUSSOU</t>
  </si>
  <si>
    <t>05 02 03</t>
  </si>
  <si>
    <t>MOUGALABA-DOUVOUNGOU</t>
  </si>
  <si>
    <t>Basse-Banio</t>
  </si>
  <si>
    <t>Mayumba</t>
  </si>
  <si>
    <t>05 03 00</t>
  </si>
  <si>
    <t>MAYUMBA</t>
  </si>
  <si>
    <t>Mayumba - Département</t>
  </si>
  <si>
    <t>05 04 01</t>
  </si>
  <si>
    <t>LOUBETSI-DOUMVOU</t>
  </si>
  <si>
    <t>05 04 02</t>
  </si>
  <si>
    <t>MAYOMBE</t>
  </si>
  <si>
    <t>05 04 03</t>
  </si>
  <si>
    <t>MOUWAMBI</t>
  </si>
  <si>
    <t>Douigny</t>
  </si>
  <si>
    <t>Moabi</t>
  </si>
  <si>
    <t>05 05 00</t>
  </si>
  <si>
    <t>MOABI</t>
  </si>
  <si>
    <t>Moabi - Département</t>
  </si>
  <si>
    <t>05 06 01</t>
  </si>
  <si>
    <t>DOUAMI-MUEMBI</t>
  </si>
  <si>
    <t>05 06 02</t>
  </si>
  <si>
    <t>DOUBANDJI</t>
  </si>
  <si>
    <t>05 06 03</t>
  </si>
  <si>
    <t>MIGAMBA-YARA</t>
  </si>
  <si>
    <t>Doutsila</t>
  </si>
  <si>
    <t>Mabanda</t>
  </si>
  <si>
    <t>05 07 00</t>
  </si>
  <si>
    <t>MABANDA</t>
  </si>
  <si>
    <t>Mabanda - Département</t>
  </si>
  <si>
    <t>05 08 02</t>
  </si>
  <si>
    <t xml:space="preserve"> HAUTE DOLA</t>
  </si>
  <si>
    <t>05 08 03</t>
  </si>
  <si>
    <t xml:space="preserve"> HAUTE NGONGO</t>
  </si>
  <si>
    <t>Haute-Banio</t>
  </si>
  <si>
    <t>Ndindi</t>
  </si>
  <si>
    <t>05 09 00</t>
  </si>
  <si>
    <t>NDINDI</t>
  </si>
  <si>
    <t>Ndindi - Département</t>
  </si>
  <si>
    <t>05 10 02</t>
  </si>
  <si>
    <t>LAGUNE</t>
  </si>
  <si>
    <t>05 10 03</t>
  </si>
  <si>
    <t>LOUZIBI</t>
  </si>
  <si>
    <t>Mongo</t>
  </si>
  <si>
    <t>Moulengui-Bindza</t>
  </si>
  <si>
    <t>05 11 00</t>
  </si>
  <si>
    <t>MOULENGUI-BINDZA</t>
  </si>
  <si>
    <t>Moulengui-Bindza - Département</t>
  </si>
  <si>
    <t>05 12 01</t>
  </si>
  <si>
    <t>DOUKI</t>
  </si>
  <si>
    <t>05 12 02</t>
  </si>
  <si>
    <t>VOUNGOU</t>
  </si>
  <si>
    <t>Ogooué-Ivindo</t>
  </si>
  <si>
    <t>Ivindo</t>
  </si>
  <si>
    <t>Makokou</t>
  </si>
  <si>
    <t>06 01 01</t>
  </si>
  <si>
    <t>06 01 02</t>
  </si>
  <si>
    <t>Makokou - Département</t>
  </si>
  <si>
    <t>06 02 01</t>
  </si>
  <si>
    <t>ABOYE</t>
  </si>
  <si>
    <t>06 02 02</t>
  </si>
  <si>
    <t>LIBOUMBA</t>
  </si>
  <si>
    <t>06 02 03</t>
  </si>
  <si>
    <t>MOUNIANDZI(DIST MAKEBE-BAKWAKA)</t>
  </si>
  <si>
    <t>06 02 04</t>
  </si>
  <si>
    <t>NTANG LOULI</t>
  </si>
  <si>
    <t>06 02 05</t>
  </si>
  <si>
    <t>BONGA (DISTRICT DE BATOUALA)</t>
  </si>
  <si>
    <t>06 02 06</t>
  </si>
  <si>
    <t>IVINDO (DISTRICT DE MVADHY)</t>
  </si>
  <si>
    <t>06 02 07</t>
  </si>
  <si>
    <t>IYEZE</t>
  </si>
  <si>
    <t>Lopé</t>
  </si>
  <si>
    <t>Booué</t>
  </si>
  <si>
    <t>06 03 00</t>
  </si>
  <si>
    <t>BOOUE</t>
  </si>
  <si>
    <t>Booué - Département</t>
  </si>
  <si>
    <t>06 04 01</t>
  </si>
  <si>
    <t>FIENG OKANO</t>
  </si>
  <si>
    <t>06 04 02</t>
  </si>
  <si>
    <t>LEZINDA</t>
  </si>
  <si>
    <t>06 04 03</t>
  </si>
  <si>
    <t>LELEDI (DISTRICT MOKEKO)</t>
  </si>
  <si>
    <t>06 04 04</t>
  </si>
  <si>
    <t>NKE</t>
  </si>
  <si>
    <t>06 04 05</t>
  </si>
  <si>
    <t>OFFOUE AVAL</t>
  </si>
  <si>
    <t>Zadié</t>
  </si>
  <si>
    <t>Mékambo</t>
  </si>
  <si>
    <t>06 05 00</t>
  </si>
  <si>
    <t>MEKAMBO</t>
  </si>
  <si>
    <t>Mékambo - Département</t>
  </si>
  <si>
    <t>06 06 01</t>
  </si>
  <si>
    <t>DJOUAH</t>
  </si>
  <si>
    <t>06 06 02</t>
  </si>
  <si>
    <t>LOUE</t>
  </si>
  <si>
    <t>06 06 03</t>
  </si>
  <si>
    <t>MBENGOUE</t>
  </si>
  <si>
    <t>06 06 04</t>
  </si>
  <si>
    <t>SASSAMONGO</t>
  </si>
  <si>
    <t>Mvoung</t>
  </si>
  <si>
    <t>Ovan</t>
  </si>
  <si>
    <t>06 07 00</t>
  </si>
  <si>
    <t>OVAN</t>
  </si>
  <si>
    <t>Ovan - Département</t>
  </si>
  <si>
    <t>06 08 01</t>
  </si>
  <si>
    <t>BELEME</t>
  </si>
  <si>
    <t>06 08 02</t>
  </si>
  <si>
    <t>DZOUE</t>
  </si>
  <si>
    <t>Ogooué-Lolo</t>
  </si>
  <si>
    <t>Lolo-Bouenguidi</t>
  </si>
  <si>
    <t>Koulamoutou</t>
  </si>
  <si>
    <t>07 01 01</t>
  </si>
  <si>
    <t>07 01 02</t>
  </si>
  <si>
    <t>Koulamoutou - Département</t>
  </si>
  <si>
    <t>07 02 01</t>
  </si>
  <si>
    <t>BASSE LOMBO</t>
  </si>
  <si>
    <t>07 02 02</t>
  </si>
  <si>
    <t>BOUENGUIDI-MOUALO</t>
  </si>
  <si>
    <t>07 02 03</t>
  </si>
  <si>
    <t>LOLO-WAGNA</t>
  </si>
  <si>
    <t>07 02 04</t>
  </si>
  <si>
    <t>CANTON MOUALO-ONOYE</t>
  </si>
  <si>
    <t>Mulundu</t>
  </si>
  <si>
    <t>Lastourville</t>
  </si>
  <si>
    <t>07 03 00</t>
  </si>
  <si>
    <t>LASTOURVILLE</t>
  </si>
  <si>
    <t>Lastourville - Département</t>
  </si>
  <si>
    <t>07 04 01</t>
  </si>
  <si>
    <t>LASSIO-SEBE (DIST. DE NDANGUI)</t>
  </si>
  <si>
    <t>07 04 02</t>
  </si>
  <si>
    <t>LEYOU</t>
  </si>
  <si>
    <t>07 04 03</t>
  </si>
  <si>
    <t>07 04 014</t>
  </si>
  <si>
    <t>07 04 05</t>
  </si>
  <si>
    <t>POUNGUI</t>
  </si>
  <si>
    <t>Lombo-Bouenguidi</t>
  </si>
  <si>
    <t>Pana</t>
  </si>
  <si>
    <t>07 05 00</t>
  </si>
  <si>
    <t>PANA</t>
  </si>
  <si>
    <t>Pana - Département</t>
  </si>
  <si>
    <t>07 06 01</t>
  </si>
  <si>
    <t>HAUTE BOUENGUIDI-DIST. DIENGA</t>
  </si>
  <si>
    <t>07 06 02</t>
  </si>
  <si>
    <t>HAUTE LOMBO</t>
  </si>
  <si>
    <t>Offoue-Onoye</t>
  </si>
  <si>
    <t>Iboundji</t>
  </si>
  <si>
    <t>07 07 00</t>
  </si>
  <si>
    <t>IBOUNDJI</t>
  </si>
  <si>
    <t>Iboundji - Département</t>
  </si>
  <si>
    <t>07 08 01</t>
  </si>
  <si>
    <t>OFFOUE</t>
  </si>
  <si>
    <t>07 08 02</t>
  </si>
  <si>
    <t>ONOYE</t>
  </si>
  <si>
    <t>Ogooué-Maritime</t>
  </si>
  <si>
    <t>Mbendjé</t>
  </si>
  <si>
    <t>Port-Gentil</t>
  </si>
  <si>
    <t>08 01 01</t>
  </si>
  <si>
    <t>08 01 02</t>
  </si>
  <si>
    <t>08 01 03</t>
  </si>
  <si>
    <t>08 01 04</t>
  </si>
  <si>
    <t>Port-Gentil - Département</t>
  </si>
  <si>
    <t>08 02 01</t>
  </si>
  <si>
    <t>LAC ANENGUE</t>
  </si>
  <si>
    <t>08 02 02</t>
  </si>
  <si>
    <t>OCEAN</t>
  </si>
  <si>
    <t>08 02 03</t>
  </si>
  <si>
    <t>OGOOUE</t>
  </si>
  <si>
    <t>Ndougou</t>
  </si>
  <si>
    <t>Gamba</t>
  </si>
  <si>
    <t>08 03 00</t>
  </si>
  <si>
    <t>GAMBA</t>
  </si>
  <si>
    <t>Gamba - Département</t>
  </si>
  <si>
    <t>08 04 01</t>
  </si>
  <si>
    <t>BASSE-NYANGA</t>
  </si>
  <si>
    <t>08 04 02</t>
  </si>
  <si>
    <t>LAGUNE NDOUGOU</t>
  </si>
  <si>
    <t>08 04 03</t>
  </si>
  <si>
    <t>REMBO-BONGOU</t>
  </si>
  <si>
    <t>Etimboué</t>
  </si>
  <si>
    <t>Omboué</t>
  </si>
  <si>
    <t>08 05 00</t>
  </si>
  <si>
    <t>OMBOUE</t>
  </si>
  <si>
    <t>Omboué - Département</t>
  </si>
  <si>
    <t>08 06 01</t>
  </si>
  <si>
    <t>LAGUNE NKOMI</t>
  </si>
  <si>
    <t>08 06 02</t>
  </si>
  <si>
    <t>LAGUNE NGOWE (IGUELA)</t>
  </si>
  <si>
    <t>08 06 03</t>
  </si>
  <si>
    <t>OREMBO-NKOMI</t>
  </si>
  <si>
    <t>Woleu-Ntem</t>
  </si>
  <si>
    <t>Woleu</t>
  </si>
  <si>
    <t>Oyem</t>
  </si>
  <si>
    <t>09 01 01</t>
  </si>
  <si>
    <t>09 01 02</t>
  </si>
  <si>
    <t>Oyem - Département</t>
  </si>
  <si>
    <t>09 02 01</t>
  </si>
  <si>
    <t>BISSOCK</t>
  </si>
  <si>
    <t>09 02 02</t>
  </si>
  <si>
    <t>ELLELEM</t>
  </si>
  <si>
    <t>09 02 03</t>
  </si>
  <si>
    <t>KYE</t>
  </si>
  <si>
    <t>09 02 04</t>
  </si>
  <si>
    <t>NYE</t>
  </si>
  <si>
    <t>09 02 05</t>
  </si>
  <si>
    <t>WOLEU</t>
  </si>
  <si>
    <t>Ntem</t>
  </si>
  <si>
    <t>Bitam</t>
  </si>
  <si>
    <t>09 03 00</t>
  </si>
  <si>
    <t>BITAM</t>
  </si>
  <si>
    <t>Bitam - Département</t>
  </si>
  <si>
    <t>09 04 01</t>
  </si>
  <si>
    <t>EKORETE (DISTRIC BIKONDOME)</t>
  </si>
  <si>
    <t>09 04 02</t>
  </si>
  <si>
    <t>NTEM I (DISTRICT MEYO-KYE)</t>
  </si>
  <si>
    <t>09 04 03</t>
  </si>
  <si>
    <t>KOUM</t>
  </si>
  <si>
    <t>09 04 04</t>
  </si>
  <si>
    <t>KESS</t>
  </si>
  <si>
    <t>09 04 05</t>
  </si>
  <si>
    <t>MBOA'A SUD</t>
  </si>
  <si>
    <t>Haut-Ntem</t>
  </si>
  <si>
    <t>Minvoul</t>
  </si>
  <si>
    <t>09 05 00</t>
  </si>
  <si>
    <t>MINVOUL</t>
  </si>
  <si>
    <t>Minvoul - Département</t>
  </si>
  <si>
    <t>09 06 01</t>
  </si>
  <si>
    <t>09 06 02</t>
  </si>
  <si>
    <t>SOSSOLO-NTEM</t>
  </si>
  <si>
    <t>09 06 03</t>
  </si>
  <si>
    <t>SUD (DISTRICT DE BOLOSSOVILLE)</t>
  </si>
  <si>
    <t>Okano</t>
  </si>
  <si>
    <t>Mitzic</t>
  </si>
  <si>
    <t>09 07 00</t>
  </si>
  <si>
    <t>MITZIC</t>
  </si>
  <si>
    <t>Mitzic - Département</t>
  </si>
  <si>
    <t>09 08 01</t>
  </si>
  <si>
    <t>DOUM</t>
  </si>
  <si>
    <t>09 08 02</t>
  </si>
  <si>
    <t>DOUMANDZOU (DISTRICT DE SAM)</t>
  </si>
  <si>
    <t>09 08 03</t>
  </si>
  <si>
    <t>LALARA</t>
  </si>
  <si>
    <t>09 08 04</t>
  </si>
  <si>
    <t>OKALA</t>
  </si>
  <si>
    <t>Haut Como</t>
  </si>
  <si>
    <t>Medouneu</t>
  </si>
  <si>
    <t>09 09 00</t>
  </si>
  <si>
    <t>MEDOUNEU</t>
  </si>
  <si>
    <t>Medouneu - Département</t>
  </si>
  <si>
    <t>09 10 01</t>
  </si>
  <si>
    <t>MVO-ABANGA</t>
  </si>
  <si>
    <t>09 10 02</t>
  </si>
  <si>
    <t>MBEI</t>
  </si>
  <si>
    <t>PING Jean</t>
  </si>
  <si>
    <t>BONGO ONDIMBA Ali</t>
  </si>
  <si>
    <t>NDONG SIMA Raymond</t>
  </si>
  <si>
    <t>MAGANGA MOUSSAVOU Pierre Claver</t>
  </si>
  <si>
    <t>MOUBAMBA Bruno Ben</t>
  </si>
  <si>
    <t>ABESSOLE Paul Mba</t>
  </si>
  <si>
    <t>ABA'A MINKO Roland Désiré</t>
  </si>
  <si>
    <t>MINLAMA Mintogo Dieudonné</t>
  </si>
  <si>
    <t>MBOUMBE NZOUNDOU Abel</t>
  </si>
  <si>
    <t>ELLA NGUEMA Gérard</t>
  </si>
  <si>
    <t>MOUSSAVOU KING Augustin</t>
  </si>
  <si>
    <t>Centre de vote</t>
  </si>
  <si>
    <t>Bureaux de vote</t>
  </si>
  <si>
    <t>ECOLE PUBL. BAS DE GUE-GUE</t>
  </si>
  <si>
    <t>1er bureau</t>
  </si>
  <si>
    <t>2e bureau</t>
  </si>
  <si>
    <t>3e bureau</t>
  </si>
  <si>
    <t>ONT OBTENU</t>
  </si>
  <si>
    <t>Suffrages</t>
  </si>
  <si>
    <t>%</t>
  </si>
  <si>
    <t>Inscrits</t>
  </si>
  <si>
    <t>Votants</t>
  </si>
  <si>
    <t>ECOLE PUBLIQUE OKALA</t>
  </si>
  <si>
    <t>4e bureau</t>
  </si>
  <si>
    <t>5e bureau</t>
  </si>
  <si>
    <t>6e bureau</t>
  </si>
  <si>
    <t>7e bureau</t>
  </si>
  <si>
    <t>8e bureau</t>
  </si>
  <si>
    <t>9e bureau</t>
  </si>
  <si>
    <t>10e bureau</t>
  </si>
  <si>
    <t>C.E.S. ANGE MBA</t>
  </si>
  <si>
    <t>Bureau unique</t>
  </si>
  <si>
    <t>LYCEE INDJENDJE GONDJOUT</t>
  </si>
  <si>
    <t>LYCEE LEON MBA</t>
  </si>
  <si>
    <t>ECOLE CONV. CHARBONNAGES</t>
  </si>
  <si>
    <t>ECOLE PUBLIQUE AMBOWE</t>
  </si>
  <si>
    <t>ECOLE PUBLIQUE ALIBADENG</t>
  </si>
  <si>
    <t>ECOLE PUBLIQUE DE LOUIS</t>
  </si>
  <si>
    <t>11e bureau</t>
  </si>
  <si>
    <t>12e bureau</t>
  </si>
  <si>
    <t>Département de Libreville</t>
  </si>
  <si>
    <t>Circonscription de Libreville</t>
  </si>
  <si>
    <t>1er arr.</t>
  </si>
  <si>
    <t>ECOLE CONV. GROS BOUQUET 1</t>
  </si>
  <si>
    <t>ECOLE CONV. GROS BOUQUET 2</t>
  </si>
  <si>
    <t>ECOLE PUBLIQUE BA OUMAR</t>
  </si>
  <si>
    <t>ECOLE PUBL. -ENS- A</t>
  </si>
  <si>
    <t>ECOLE PUBL. ENSET.B</t>
  </si>
  <si>
    <t>CES PRIVE DE LOUIS</t>
  </si>
  <si>
    <t>ECOLE PUBL. -ENS- B</t>
  </si>
  <si>
    <t>ECOLE PUBLIQUE CHARBONNAGES</t>
  </si>
  <si>
    <t>ECOLE PUBL. ENSET A</t>
  </si>
  <si>
    <t>COLLEGE N.DAME DE QUABEN</t>
  </si>
  <si>
    <t>EP. GROS BOUQUET 4</t>
  </si>
  <si>
    <t>LYCEE NELSON MANDELA</t>
  </si>
  <si>
    <t>EC-PUBL-OKALA B</t>
  </si>
  <si>
    <t>PROVINCE DE L'ESTUAIRE
LIBREVILLE 1ER ARRONDISSEMENT</t>
  </si>
  <si>
    <t>TOTAL</t>
  </si>
  <si>
    <t>Résultats globaux 
1er arrondissement de la commune de Libreville</t>
  </si>
  <si>
    <t>Bulletins blancs</t>
  </si>
  <si>
    <t>PROVINCE DE L'ESTUAIRE
LIBREVILLE 1ER ARRONDISSEMENT
Résultats globaux</t>
  </si>
  <si>
    <t>Suffrages exprimés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</si>
</sst>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Arial"/>
      <family val="2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b/>
      <sz val="24"/>
      <color theme="1"/>
      <name val="Arial"/>
      <family val="2"/>
    </font>
    <font>
      <b/>
      <sz val="22"/>
      <color theme="1"/>
      <name val="Arial"/>
      <family val="2"/>
    </font>
    <font>
      <b/>
      <sz val="26"/>
      <name val="Arial"/>
      <family val="2"/>
    </font>
    <font>
      <b/>
      <sz val="4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9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/>
    <xf numFmtId="3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/>
    <xf numFmtId="3" fontId="6" fillId="0" borderId="6" xfId="0" applyNumberFormat="1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 vertical="center"/>
    </xf>
    <xf numFmtId="10" fontId="2" fillId="2" borderId="15" xfId="1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10" fontId="2" fillId="2" borderId="18" xfId="1" applyNumberFormat="1" applyFont="1" applyFill="1" applyBorder="1" applyAlignment="1">
      <alignment horizontal="center" vertical="center"/>
    </xf>
    <xf numFmtId="10" fontId="2" fillId="2" borderId="18" xfId="1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10" fontId="2" fillId="2" borderId="15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6" fillId="0" borderId="11" xfId="0" applyNumberFormat="1" applyFont="1" applyBorder="1" applyAlignment="1">
      <alignment horizontal="center" vertical="center" wrapText="1"/>
    </xf>
    <xf numFmtId="3" fontId="6" fillId="4" borderId="10" xfId="0" applyNumberFormat="1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10" fontId="6" fillId="0" borderId="13" xfId="0" applyNumberFormat="1" applyFont="1" applyBorder="1" applyAlignment="1">
      <alignment horizontal="center" vertical="center" wrapText="1"/>
    </xf>
    <xf numFmtId="10" fontId="6" fillId="0" borderId="25" xfId="0" applyNumberFormat="1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zoomScale="40" zoomScaleNormal="40" workbookViewId="0">
      <selection activeCell="B24" sqref="B24"/>
    </sheetView>
  </sheetViews>
  <sheetFormatPr baseColWidth="10" defaultRowHeight="33" x14ac:dyDescent="0.25"/>
  <cols>
    <col min="1" max="1" width="42.28515625" style="8" customWidth="1"/>
    <col min="2" max="2" width="44.140625" style="8" customWidth="1"/>
    <col min="3" max="3" width="65.140625" style="8" bestFit="1" customWidth="1"/>
    <col min="4" max="4" width="21.140625" style="8" bestFit="1" customWidth="1"/>
    <col min="5" max="5" width="91.28515625" style="8" bestFit="1" customWidth="1"/>
    <col min="6" max="6" width="34.5703125" style="14" customWidth="1"/>
    <col min="7" max="8" width="38.42578125" style="14" customWidth="1"/>
    <col min="9" max="9" width="55" style="14" customWidth="1"/>
    <col min="10" max="10" width="12.28515625" style="8" bestFit="1" customWidth="1"/>
    <col min="11" max="16384" width="11.42578125" style="8"/>
  </cols>
  <sheetData>
    <row r="1" spans="1:9" s="3" customFormat="1" ht="10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 t="s">
        <v>9</v>
      </c>
      <c r="B2" s="4" t="s">
        <v>10</v>
      </c>
      <c r="C2" s="4" t="s">
        <v>10</v>
      </c>
      <c r="D2" s="4" t="s">
        <v>11</v>
      </c>
      <c r="E2" s="4" t="s">
        <v>12</v>
      </c>
      <c r="F2" s="5">
        <v>35115</v>
      </c>
      <c r="G2" s="6">
        <v>84</v>
      </c>
      <c r="H2" s="5">
        <v>119498</v>
      </c>
      <c r="I2" s="7">
        <f>F2/H2</f>
        <v>0.29385429044837569</v>
      </c>
    </row>
    <row r="3" spans="1:9" x14ac:dyDescent="0.25">
      <c r="A3" s="4" t="s">
        <v>9</v>
      </c>
      <c r="B3" s="4" t="s">
        <v>10</v>
      </c>
      <c r="C3" s="4" t="s">
        <v>10</v>
      </c>
      <c r="D3" s="4" t="s">
        <v>13</v>
      </c>
      <c r="E3" s="4" t="s">
        <v>14</v>
      </c>
      <c r="F3" s="5">
        <v>19128</v>
      </c>
      <c r="G3" s="6">
        <v>46</v>
      </c>
      <c r="H3" s="5">
        <v>107976</v>
      </c>
      <c r="I3" s="7">
        <f t="shared" ref="I3:I66" si="0">F3/H3</f>
        <v>0.17715047788397423</v>
      </c>
    </row>
    <row r="4" spans="1:9" x14ac:dyDescent="0.25">
      <c r="A4" s="4" t="s">
        <v>9</v>
      </c>
      <c r="B4" s="4" t="s">
        <v>10</v>
      </c>
      <c r="C4" s="4" t="s">
        <v>10</v>
      </c>
      <c r="D4" s="4" t="s">
        <v>15</v>
      </c>
      <c r="E4" s="4" t="s">
        <v>16</v>
      </c>
      <c r="F4" s="5">
        <v>43133</v>
      </c>
      <c r="G4" s="6">
        <v>97</v>
      </c>
      <c r="H4" s="5">
        <v>123429</v>
      </c>
      <c r="I4" s="7">
        <f t="shared" si="0"/>
        <v>0.3494559625371671</v>
      </c>
    </row>
    <row r="5" spans="1:9" x14ac:dyDescent="0.25">
      <c r="A5" s="4" t="s">
        <v>9</v>
      </c>
      <c r="B5" s="4" t="s">
        <v>10</v>
      </c>
      <c r="C5" s="4" t="s">
        <v>10</v>
      </c>
      <c r="D5" s="4" t="s">
        <v>17</v>
      </c>
      <c r="E5" s="4" t="s">
        <v>18</v>
      </c>
      <c r="F5" s="5">
        <v>22741</v>
      </c>
      <c r="G5" s="6">
        <v>52</v>
      </c>
      <c r="H5" s="5">
        <v>39732</v>
      </c>
      <c r="I5" s="7">
        <f t="shared" si="0"/>
        <v>0.57235981073190378</v>
      </c>
    </row>
    <row r="6" spans="1:9" x14ac:dyDescent="0.25">
      <c r="A6" s="4" t="s">
        <v>9</v>
      </c>
      <c r="B6" s="4" t="s">
        <v>10</v>
      </c>
      <c r="C6" s="4" t="s">
        <v>10</v>
      </c>
      <c r="D6" s="4" t="s">
        <v>19</v>
      </c>
      <c r="E6" s="4" t="s">
        <v>20</v>
      </c>
      <c r="F6" s="5">
        <v>34307</v>
      </c>
      <c r="G6" s="6">
        <v>78</v>
      </c>
      <c r="H6" s="5">
        <v>165175</v>
      </c>
      <c r="I6" s="7">
        <f t="shared" si="0"/>
        <v>0.20770092326320569</v>
      </c>
    </row>
    <row r="7" spans="1:9" x14ac:dyDescent="0.25">
      <c r="A7" s="4" t="s">
        <v>9</v>
      </c>
      <c r="B7" s="4" t="s">
        <v>10</v>
      </c>
      <c r="C7" s="4" t="s">
        <v>10</v>
      </c>
      <c r="D7" s="4" t="s">
        <v>21</v>
      </c>
      <c r="E7" s="4" t="s">
        <v>22</v>
      </c>
      <c r="F7" s="5">
        <v>27975</v>
      </c>
      <c r="G7" s="6">
        <v>68</v>
      </c>
      <c r="H7" s="5">
        <v>148129</v>
      </c>
      <c r="I7" s="7">
        <f t="shared" si="0"/>
        <v>0.18885565959400252</v>
      </c>
    </row>
    <row r="8" spans="1:9" x14ac:dyDescent="0.25">
      <c r="A8" s="4" t="s">
        <v>9</v>
      </c>
      <c r="B8" s="4" t="s">
        <v>23</v>
      </c>
      <c r="C8" s="4" t="s">
        <v>23</v>
      </c>
      <c r="D8" s="4" t="s">
        <v>24</v>
      </c>
      <c r="E8" s="4" t="s">
        <v>12</v>
      </c>
      <c r="F8" s="5">
        <v>19741</v>
      </c>
      <c r="G8" s="6">
        <v>43</v>
      </c>
      <c r="H8" s="5">
        <v>73406</v>
      </c>
      <c r="I8" s="7">
        <f t="shared" si="0"/>
        <v>0.26892897038389235</v>
      </c>
    </row>
    <row r="9" spans="1:9" x14ac:dyDescent="0.25">
      <c r="A9" s="4" t="s">
        <v>9</v>
      </c>
      <c r="B9" s="4" t="s">
        <v>23</v>
      </c>
      <c r="C9" s="4" t="s">
        <v>23</v>
      </c>
      <c r="D9" s="4" t="s">
        <v>25</v>
      </c>
      <c r="E9" s="4" t="s">
        <v>14</v>
      </c>
      <c r="F9" s="5">
        <v>10791</v>
      </c>
      <c r="G9" s="6">
        <v>22</v>
      </c>
      <c r="H9" s="5">
        <v>5894</v>
      </c>
      <c r="I9" s="7">
        <f t="shared" si="0"/>
        <v>1.830844927044452</v>
      </c>
    </row>
    <row r="10" spans="1:9" x14ac:dyDescent="0.25">
      <c r="A10" s="4" t="s">
        <v>9</v>
      </c>
      <c r="B10" s="4" t="s">
        <v>26</v>
      </c>
      <c r="C10" s="4" t="s">
        <v>27</v>
      </c>
      <c r="D10" s="4" t="s">
        <v>28</v>
      </c>
      <c r="E10" s="4" t="s">
        <v>12</v>
      </c>
      <c r="F10" s="5">
        <v>8548</v>
      </c>
      <c r="G10" s="6">
        <v>24</v>
      </c>
      <c r="H10" s="5">
        <v>22698</v>
      </c>
      <c r="I10" s="7">
        <f t="shared" si="0"/>
        <v>0.37659705700942814</v>
      </c>
    </row>
    <row r="11" spans="1:9" x14ac:dyDescent="0.25">
      <c r="A11" s="4" t="s">
        <v>9</v>
      </c>
      <c r="B11" s="4" t="s">
        <v>26</v>
      </c>
      <c r="C11" s="4" t="s">
        <v>27</v>
      </c>
      <c r="D11" s="4" t="s">
        <v>29</v>
      </c>
      <c r="E11" s="4" t="s">
        <v>14</v>
      </c>
      <c r="F11" s="5">
        <v>3896</v>
      </c>
      <c r="G11" s="6">
        <v>11</v>
      </c>
      <c r="H11" s="5">
        <v>8860</v>
      </c>
      <c r="I11" s="7">
        <f t="shared" si="0"/>
        <v>0.43972911963882616</v>
      </c>
    </row>
    <row r="12" spans="1:9" x14ac:dyDescent="0.25">
      <c r="A12" s="4" t="s">
        <v>9</v>
      </c>
      <c r="B12" s="4" t="s">
        <v>26</v>
      </c>
      <c r="C12" s="4" t="s">
        <v>27</v>
      </c>
      <c r="D12" s="4" t="s">
        <v>30</v>
      </c>
      <c r="E12" s="4" t="s">
        <v>16</v>
      </c>
      <c r="F12" s="5">
        <v>7545</v>
      </c>
      <c r="G12" s="6">
        <v>16</v>
      </c>
      <c r="H12" s="5">
        <v>20396</v>
      </c>
      <c r="I12" s="7">
        <f t="shared" si="0"/>
        <v>0.36992547558344774</v>
      </c>
    </row>
    <row r="13" spans="1:9" x14ac:dyDescent="0.25">
      <c r="A13" s="4" t="s">
        <v>9</v>
      </c>
      <c r="B13" s="4" t="s">
        <v>26</v>
      </c>
      <c r="C13" s="4" t="s">
        <v>31</v>
      </c>
      <c r="D13" s="4" t="s">
        <v>32</v>
      </c>
      <c r="E13" s="4" t="s">
        <v>33</v>
      </c>
      <c r="F13" s="5">
        <v>1370</v>
      </c>
      <c r="G13" s="6">
        <v>6</v>
      </c>
      <c r="H13" s="5">
        <v>2037</v>
      </c>
      <c r="I13" s="7">
        <f t="shared" si="0"/>
        <v>0.67255768286696127</v>
      </c>
    </row>
    <row r="14" spans="1:9" x14ac:dyDescent="0.25">
      <c r="A14" s="4" t="s">
        <v>9</v>
      </c>
      <c r="B14" s="4" t="s">
        <v>26</v>
      </c>
      <c r="C14" s="4" t="s">
        <v>31</v>
      </c>
      <c r="D14" s="4" t="s">
        <v>34</v>
      </c>
      <c r="E14" s="4" t="s">
        <v>35</v>
      </c>
      <c r="F14" s="5">
        <v>1407</v>
      </c>
      <c r="G14" s="6">
        <v>6</v>
      </c>
      <c r="H14" s="5">
        <v>1557</v>
      </c>
      <c r="I14" s="7">
        <f t="shared" si="0"/>
        <v>0.90366088631984587</v>
      </c>
    </row>
    <row r="15" spans="1:9" x14ac:dyDescent="0.25">
      <c r="A15" s="4" t="s">
        <v>9</v>
      </c>
      <c r="B15" s="4" t="s">
        <v>36</v>
      </c>
      <c r="C15" s="4" t="s">
        <v>37</v>
      </c>
      <c r="D15" s="4" t="s">
        <v>38</v>
      </c>
      <c r="E15" s="4" t="s">
        <v>39</v>
      </c>
      <c r="F15" s="6">
        <v>1980</v>
      </c>
      <c r="G15" s="6">
        <v>6</v>
      </c>
      <c r="H15" s="5">
        <v>4771</v>
      </c>
      <c r="I15" s="7">
        <f t="shared" si="0"/>
        <v>0.41500733598826239</v>
      </c>
    </row>
    <row r="16" spans="1:9" x14ac:dyDescent="0.25">
      <c r="A16" s="4" t="s">
        <v>9</v>
      </c>
      <c r="B16" s="4" t="s">
        <v>36</v>
      </c>
      <c r="C16" s="4" t="s">
        <v>40</v>
      </c>
      <c r="D16" s="4" t="s">
        <v>41</v>
      </c>
      <c r="E16" s="4" t="s">
        <v>42</v>
      </c>
      <c r="F16" s="5">
        <v>2789</v>
      </c>
      <c r="G16" s="6">
        <v>14</v>
      </c>
      <c r="H16" s="5">
        <v>4946</v>
      </c>
      <c r="I16" s="7">
        <f t="shared" si="0"/>
        <v>0.56389001213101497</v>
      </c>
    </row>
    <row r="17" spans="1:9" x14ac:dyDescent="0.25">
      <c r="A17" s="4" t="s">
        <v>9</v>
      </c>
      <c r="B17" s="4" t="s">
        <v>36</v>
      </c>
      <c r="C17" s="4" t="s">
        <v>40</v>
      </c>
      <c r="D17" s="4" t="s">
        <v>43</v>
      </c>
      <c r="E17" s="4" t="s">
        <v>44</v>
      </c>
      <c r="F17" s="5">
        <v>3744</v>
      </c>
      <c r="G17" s="6">
        <v>25</v>
      </c>
      <c r="H17" s="5">
        <v>6810</v>
      </c>
      <c r="I17" s="7">
        <f t="shared" si="0"/>
        <v>0.54977973568281935</v>
      </c>
    </row>
    <row r="18" spans="1:9" x14ac:dyDescent="0.25">
      <c r="A18" s="4" t="s">
        <v>9</v>
      </c>
      <c r="B18" s="4" t="s">
        <v>36</v>
      </c>
      <c r="C18" s="4" t="s">
        <v>40</v>
      </c>
      <c r="D18" s="4" t="s">
        <v>45</v>
      </c>
      <c r="E18" s="4" t="s">
        <v>46</v>
      </c>
      <c r="F18" s="5">
        <v>1476</v>
      </c>
      <c r="G18" s="6">
        <v>11</v>
      </c>
      <c r="H18" s="5">
        <v>1048</v>
      </c>
      <c r="I18" s="7">
        <f t="shared" si="0"/>
        <v>1.4083969465648856</v>
      </c>
    </row>
    <row r="19" spans="1:9" x14ac:dyDescent="0.25">
      <c r="A19" s="4" t="s">
        <v>9</v>
      </c>
      <c r="B19" s="4" t="s">
        <v>47</v>
      </c>
      <c r="C19" s="4" t="s">
        <v>48</v>
      </c>
      <c r="D19" s="4" t="s">
        <v>49</v>
      </c>
      <c r="E19" s="4" t="s">
        <v>50</v>
      </c>
      <c r="F19" s="5">
        <v>1224</v>
      </c>
      <c r="G19" s="6">
        <v>5</v>
      </c>
      <c r="H19" s="5">
        <v>2591</v>
      </c>
      <c r="I19" s="7">
        <f t="shared" si="0"/>
        <v>0.4724044770358935</v>
      </c>
    </row>
    <row r="20" spans="1:9" x14ac:dyDescent="0.25">
      <c r="A20" s="4" t="s">
        <v>9</v>
      </c>
      <c r="B20" s="4" t="s">
        <v>47</v>
      </c>
      <c r="C20" s="4" t="s">
        <v>51</v>
      </c>
      <c r="D20" s="4" t="s">
        <v>52</v>
      </c>
      <c r="E20" s="4" t="s">
        <v>53</v>
      </c>
      <c r="F20" s="6">
        <v>117</v>
      </c>
      <c r="G20" s="6">
        <v>5</v>
      </c>
      <c r="H20" s="6">
        <v>83</v>
      </c>
      <c r="I20" s="7">
        <f t="shared" si="0"/>
        <v>1.4096385542168675</v>
      </c>
    </row>
    <row r="21" spans="1:9" x14ac:dyDescent="0.25">
      <c r="A21" s="4" t="s">
        <v>9</v>
      </c>
      <c r="B21" s="4" t="s">
        <v>47</v>
      </c>
      <c r="C21" s="4" t="s">
        <v>51</v>
      </c>
      <c r="D21" s="4" t="s">
        <v>54</v>
      </c>
      <c r="E21" s="4" t="s">
        <v>55</v>
      </c>
      <c r="F21" s="5">
        <v>1284</v>
      </c>
      <c r="G21" s="6">
        <v>10</v>
      </c>
      <c r="H21" s="5">
        <v>1551</v>
      </c>
      <c r="I21" s="7">
        <f t="shared" si="0"/>
        <v>0.82785299806576407</v>
      </c>
    </row>
    <row r="22" spans="1:9" x14ac:dyDescent="0.25">
      <c r="A22" s="4" t="s">
        <v>9</v>
      </c>
      <c r="B22" s="4" t="s">
        <v>56</v>
      </c>
      <c r="C22" s="4" t="s">
        <v>56</v>
      </c>
      <c r="D22" s="9" t="s">
        <v>57</v>
      </c>
      <c r="E22" s="4" t="s">
        <v>12</v>
      </c>
      <c r="F22" s="5">
        <v>3797</v>
      </c>
      <c r="G22" s="6">
        <v>14</v>
      </c>
      <c r="H22" s="5">
        <v>4407</v>
      </c>
      <c r="I22" s="7">
        <f t="shared" si="0"/>
        <v>0.86158384388472886</v>
      </c>
    </row>
    <row r="23" spans="1:9" x14ac:dyDescent="0.25">
      <c r="A23" s="4" t="s">
        <v>9</v>
      </c>
      <c r="B23" s="4" t="s">
        <v>56</v>
      </c>
      <c r="C23" s="4" t="s">
        <v>56</v>
      </c>
      <c r="D23" s="9" t="s">
        <v>58</v>
      </c>
      <c r="E23" s="4" t="s">
        <v>14</v>
      </c>
      <c r="F23" s="5">
        <v>6844</v>
      </c>
      <c r="G23" s="6">
        <v>16</v>
      </c>
      <c r="H23" s="5">
        <v>30141</v>
      </c>
      <c r="I23" s="7">
        <f t="shared" si="0"/>
        <v>0.22706612255731395</v>
      </c>
    </row>
    <row r="24" spans="1:9" x14ac:dyDescent="0.25">
      <c r="A24" s="10" t="s">
        <v>9</v>
      </c>
      <c r="B24" s="10" t="s">
        <v>59</v>
      </c>
      <c r="C24" s="10" t="s">
        <v>60</v>
      </c>
      <c r="D24" s="10" t="s">
        <v>61</v>
      </c>
      <c r="E24" s="10" t="s">
        <v>62</v>
      </c>
      <c r="F24" s="11">
        <v>946</v>
      </c>
      <c r="G24" s="11">
        <v>2</v>
      </c>
      <c r="H24" s="11">
        <v>43</v>
      </c>
      <c r="I24" s="7">
        <f t="shared" si="0"/>
        <v>22</v>
      </c>
    </row>
    <row r="25" spans="1:9" x14ac:dyDescent="0.25">
      <c r="A25" s="10" t="s">
        <v>9</v>
      </c>
      <c r="B25" s="10" t="s">
        <v>59</v>
      </c>
      <c r="C25" s="10" t="s">
        <v>63</v>
      </c>
      <c r="D25" s="10" t="s">
        <v>64</v>
      </c>
      <c r="E25" s="10" t="s">
        <v>65</v>
      </c>
      <c r="F25" s="11">
        <v>786</v>
      </c>
      <c r="G25" s="11">
        <v>4</v>
      </c>
      <c r="H25" s="11">
        <v>53</v>
      </c>
      <c r="I25" s="7">
        <f t="shared" si="0"/>
        <v>14.830188679245284</v>
      </c>
    </row>
    <row r="26" spans="1:9" x14ac:dyDescent="0.25">
      <c r="A26" s="10" t="s">
        <v>9</v>
      </c>
      <c r="B26" s="10" t="s">
        <v>59</v>
      </c>
      <c r="C26" s="10" t="s">
        <v>63</v>
      </c>
      <c r="D26" s="10" t="s">
        <v>66</v>
      </c>
      <c r="E26" s="10" t="s">
        <v>67</v>
      </c>
      <c r="F26" s="12">
        <v>1157</v>
      </c>
      <c r="G26" s="11">
        <v>7</v>
      </c>
      <c r="H26" s="11">
        <v>457</v>
      </c>
      <c r="I26" s="7">
        <f t="shared" si="0"/>
        <v>2.5317286652078774</v>
      </c>
    </row>
    <row r="27" spans="1:9" x14ac:dyDescent="0.25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12</v>
      </c>
      <c r="F27" s="12">
        <v>4012</v>
      </c>
      <c r="G27" s="11">
        <v>12</v>
      </c>
      <c r="H27" s="12">
        <v>27988</v>
      </c>
      <c r="I27" s="7">
        <f t="shared" si="0"/>
        <v>0.14334714877804774</v>
      </c>
    </row>
    <row r="28" spans="1:9" x14ac:dyDescent="0.25">
      <c r="A28" s="10" t="s">
        <v>68</v>
      </c>
      <c r="B28" s="10" t="s">
        <v>69</v>
      </c>
      <c r="C28" s="10" t="s">
        <v>70</v>
      </c>
      <c r="D28" s="10" t="s">
        <v>72</v>
      </c>
      <c r="E28" s="10" t="s">
        <v>14</v>
      </c>
      <c r="F28" s="12">
        <v>6004</v>
      </c>
      <c r="G28" s="11">
        <v>18</v>
      </c>
      <c r="H28" s="12">
        <v>37501</v>
      </c>
      <c r="I28" s="7">
        <f t="shared" si="0"/>
        <v>0.16010239726940614</v>
      </c>
    </row>
    <row r="29" spans="1:9" x14ac:dyDescent="0.25">
      <c r="A29" s="4" t="s">
        <v>68</v>
      </c>
      <c r="B29" s="4" t="s">
        <v>69</v>
      </c>
      <c r="C29" s="4" t="s">
        <v>70</v>
      </c>
      <c r="D29" s="4" t="s">
        <v>73</v>
      </c>
      <c r="E29" s="4" t="s">
        <v>16</v>
      </c>
      <c r="F29" s="5">
        <v>4689</v>
      </c>
      <c r="G29" s="6">
        <v>15</v>
      </c>
      <c r="H29" s="5">
        <v>21916</v>
      </c>
      <c r="I29" s="7">
        <f t="shared" si="0"/>
        <v>0.21395327614528198</v>
      </c>
    </row>
    <row r="30" spans="1:9" x14ac:dyDescent="0.25">
      <c r="A30" s="4" t="s">
        <v>68</v>
      </c>
      <c r="B30" s="4" t="s">
        <v>69</v>
      </c>
      <c r="C30" s="4" t="s">
        <v>70</v>
      </c>
      <c r="D30" s="4" t="s">
        <v>74</v>
      </c>
      <c r="E30" s="4" t="s">
        <v>18</v>
      </c>
      <c r="F30" s="5">
        <v>3396</v>
      </c>
      <c r="G30" s="6">
        <v>11</v>
      </c>
      <c r="H30" s="5">
        <v>23163</v>
      </c>
      <c r="I30" s="7">
        <f t="shared" si="0"/>
        <v>0.14661313301385831</v>
      </c>
    </row>
    <row r="31" spans="1:9" x14ac:dyDescent="0.25">
      <c r="A31" s="4" t="s">
        <v>68</v>
      </c>
      <c r="B31" s="4" t="s">
        <v>69</v>
      </c>
      <c r="C31" s="4" t="s">
        <v>75</v>
      </c>
      <c r="D31" s="4" t="s">
        <v>76</v>
      </c>
      <c r="E31" s="4" t="s">
        <v>77</v>
      </c>
      <c r="F31" s="5">
        <v>1946</v>
      </c>
      <c r="G31" s="6">
        <v>12</v>
      </c>
      <c r="H31" s="5">
        <v>2790</v>
      </c>
      <c r="I31" s="7">
        <f t="shared" si="0"/>
        <v>0.69749103942652335</v>
      </c>
    </row>
    <row r="32" spans="1:9" x14ac:dyDescent="0.25">
      <c r="A32" s="4" t="s">
        <v>68</v>
      </c>
      <c r="B32" s="4" t="s">
        <v>69</v>
      </c>
      <c r="C32" s="4" t="s">
        <v>75</v>
      </c>
      <c r="D32" s="4" t="s">
        <v>78</v>
      </c>
      <c r="E32" s="4" t="s">
        <v>79</v>
      </c>
      <c r="F32" s="5">
        <v>2453</v>
      </c>
      <c r="G32" s="6">
        <v>14</v>
      </c>
      <c r="H32" s="5">
        <v>13755</v>
      </c>
      <c r="I32" s="7">
        <f t="shared" si="0"/>
        <v>0.17833515085423482</v>
      </c>
    </row>
    <row r="33" spans="1:10" x14ac:dyDescent="0.25">
      <c r="A33" s="4" t="s">
        <v>68</v>
      </c>
      <c r="B33" s="4" t="s">
        <v>69</v>
      </c>
      <c r="C33" s="4" t="s">
        <v>75</v>
      </c>
      <c r="D33" s="4" t="s">
        <v>80</v>
      </c>
      <c r="E33" s="4" t="s">
        <v>81</v>
      </c>
      <c r="F33" s="5">
        <v>1378</v>
      </c>
      <c r="G33" s="6">
        <v>11</v>
      </c>
      <c r="H33" s="6">
        <v>989</v>
      </c>
      <c r="I33" s="7">
        <f t="shared" si="0"/>
        <v>1.3933265925176948</v>
      </c>
    </row>
    <row r="34" spans="1:10" x14ac:dyDescent="0.25">
      <c r="A34" s="4" t="s">
        <v>68</v>
      </c>
      <c r="B34" s="4" t="s">
        <v>82</v>
      </c>
      <c r="C34" s="4" t="s">
        <v>83</v>
      </c>
      <c r="D34" s="4" t="s">
        <v>84</v>
      </c>
      <c r="E34" s="4" t="s">
        <v>12</v>
      </c>
      <c r="F34" s="5">
        <v>7354</v>
      </c>
      <c r="G34" s="6">
        <v>20</v>
      </c>
      <c r="H34" s="5">
        <v>43054</v>
      </c>
      <c r="I34" s="7">
        <f t="shared" si="0"/>
        <v>0.17080875180006502</v>
      </c>
    </row>
    <row r="35" spans="1:10" x14ac:dyDescent="0.25">
      <c r="A35" s="4" t="s">
        <v>68</v>
      </c>
      <c r="B35" s="4" t="s">
        <v>82</v>
      </c>
      <c r="C35" s="4" t="s">
        <v>83</v>
      </c>
      <c r="D35" s="4" t="s">
        <v>85</v>
      </c>
      <c r="E35" s="4" t="s">
        <v>14</v>
      </c>
      <c r="F35" s="5">
        <v>5445</v>
      </c>
      <c r="G35" s="6">
        <v>14</v>
      </c>
      <c r="H35" s="5">
        <v>16100</v>
      </c>
      <c r="I35" s="7">
        <f t="shared" si="0"/>
        <v>0.33819875776397518</v>
      </c>
    </row>
    <row r="36" spans="1:10" x14ac:dyDescent="0.25">
      <c r="A36" s="4" t="s">
        <v>68</v>
      </c>
      <c r="B36" s="4" t="s">
        <v>82</v>
      </c>
      <c r="C36" s="4" t="s">
        <v>86</v>
      </c>
      <c r="D36" s="4" t="s">
        <v>87</v>
      </c>
      <c r="E36" s="4" t="s">
        <v>88</v>
      </c>
      <c r="F36" s="5">
        <v>1217</v>
      </c>
      <c r="G36" s="6">
        <v>11</v>
      </c>
      <c r="H36" s="6">
        <v>685</v>
      </c>
      <c r="I36" s="7">
        <f t="shared" si="0"/>
        <v>1.7766423357664234</v>
      </c>
    </row>
    <row r="37" spans="1:10" x14ac:dyDescent="0.25">
      <c r="A37" s="4" t="s">
        <v>68</v>
      </c>
      <c r="B37" s="4" t="s">
        <v>82</v>
      </c>
      <c r="C37" s="4" t="s">
        <v>86</v>
      </c>
      <c r="D37" s="4" t="s">
        <v>89</v>
      </c>
      <c r="E37" s="4" t="s">
        <v>90</v>
      </c>
      <c r="F37" s="6">
        <v>569</v>
      </c>
      <c r="G37" s="6">
        <v>5</v>
      </c>
      <c r="H37" s="6" t="s">
        <v>91</v>
      </c>
      <c r="I37" s="7" t="e">
        <f t="shared" si="0"/>
        <v>#VALUE!</v>
      </c>
    </row>
    <row r="38" spans="1:10" x14ac:dyDescent="0.25">
      <c r="A38" s="4" t="s">
        <v>68</v>
      </c>
      <c r="B38" s="4" t="s">
        <v>82</v>
      </c>
      <c r="C38" s="4" t="s">
        <v>92</v>
      </c>
      <c r="D38" s="4" t="s">
        <v>93</v>
      </c>
      <c r="E38" s="4" t="s">
        <v>94</v>
      </c>
      <c r="F38" s="5">
        <v>2925</v>
      </c>
      <c r="G38" s="6">
        <v>14</v>
      </c>
      <c r="H38" s="5">
        <v>4377</v>
      </c>
      <c r="I38" s="7">
        <f t="shared" si="0"/>
        <v>0.66826593557230984</v>
      </c>
    </row>
    <row r="39" spans="1:10" x14ac:dyDescent="0.25">
      <c r="A39" s="4" t="s">
        <v>68</v>
      </c>
      <c r="B39" s="4" t="s">
        <v>95</v>
      </c>
      <c r="C39" s="4" t="s">
        <v>96</v>
      </c>
      <c r="D39" s="4" t="s">
        <v>97</v>
      </c>
      <c r="E39" s="4" t="s">
        <v>98</v>
      </c>
      <c r="F39" s="5">
        <v>3933</v>
      </c>
      <c r="G39" s="6">
        <v>12</v>
      </c>
      <c r="H39" s="5">
        <v>10785</v>
      </c>
      <c r="I39" s="7">
        <f t="shared" si="0"/>
        <v>0.36467315716272602</v>
      </c>
    </row>
    <row r="40" spans="1:10" x14ac:dyDescent="0.25">
      <c r="A40" s="4" t="s">
        <v>68</v>
      </c>
      <c r="B40" s="4" t="s">
        <v>95</v>
      </c>
      <c r="C40" s="4" t="s">
        <v>99</v>
      </c>
      <c r="D40" s="4" t="s">
        <v>100</v>
      </c>
      <c r="E40" s="4" t="s">
        <v>101</v>
      </c>
      <c r="F40" s="6">
        <v>857</v>
      </c>
      <c r="G40" s="6">
        <v>5</v>
      </c>
      <c r="H40" s="5">
        <v>1052</v>
      </c>
      <c r="I40" s="7">
        <f t="shared" si="0"/>
        <v>0.81463878326996197</v>
      </c>
    </row>
    <row r="41" spans="1:10" x14ac:dyDescent="0.25">
      <c r="A41" s="4" t="s">
        <v>68</v>
      </c>
      <c r="B41" s="4" t="s">
        <v>95</v>
      </c>
      <c r="C41" s="4" t="s">
        <v>99</v>
      </c>
      <c r="D41" s="4" t="s">
        <v>102</v>
      </c>
      <c r="E41" s="4" t="s">
        <v>103</v>
      </c>
      <c r="F41" s="6">
        <v>705</v>
      </c>
      <c r="G41" s="6">
        <v>8</v>
      </c>
      <c r="H41" s="5">
        <v>1265</v>
      </c>
      <c r="I41" s="7">
        <f t="shared" si="0"/>
        <v>0.55731225296442688</v>
      </c>
    </row>
    <row r="42" spans="1:10" x14ac:dyDescent="0.25">
      <c r="A42" s="4" t="s">
        <v>68</v>
      </c>
      <c r="B42" s="4" t="s">
        <v>95</v>
      </c>
      <c r="C42" s="4" t="s">
        <v>99</v>
      </c>
      <c r="D42" s="4" t="s">
        <v>104</v>
      </c>
      <c r="E42" s="4" t="s">
        <v>105</v>
      </c>
      <c r="F42" s="6">
        <v>957</v>
      </c>
      <c r="G42" s="6">
        <v>8</v>
      </c>
      <c r="H42" s="5">
        <v>1174</v>
      </c>
      <c r="I42" s="7">
        <f t="shared" si="0"/>
        <v>0.81516183986371382</v>
      </c>
    </row>
    <row r="43" spans="1:10" x14ac:dyDescent="0.25">
      <c r="A43" s="10" t="s">
        <v>68</v>
      </c>
      <c r="B43" s="10" t="s">
        <v>95</v>
      </c>
      <c r="C43" s="10" t="s">
        <v>99</v>
      </c>
      <c r="D43" s="10" t="s">
        <v>106</v>
      </c>
      <c r="E43" s="10" t="s">
        <v>107</v>
      </c>
      <c r="F43" s="11">
        <v>570</v>
      </c>
      <c r="G43" s="11">
        <v>3</v>
      </c>
      <c r="H43" s="11">
        <v>481</v>
      </c>
      <c r="I43" s="7">
        <f t="shared" si="0"/>
        <v>1.185031185031185</v>
      </c>
    </row>
    <row r="44" spans="1:10" x14ac:dyDescent="0.25">
      <c r="A44" s="10" t="s">
        <v>68</v>
      </c>
      <c r="B44" s="10" t="s">
        <v>95</v>
      </c>
      <c r="C44" s="10" t="s">
        <v>99</v>
      </c>
      <c r="D44" s="10" t="s">
        <v>108</v>
      </c>
      <c r="E44" s="10" t="s">
        <v>109</v>
      </c>
      <c r="F44" s="11">
        <v>480</v>
      </c>
      <c r="G44" s="11">
        <v>2</v>
      </c>
      <c r="H44" s="12">
        <v>1686</v>
      </c>
      <c r="I44" s="7">
        <f t="shared" si="0"/>
        <v>0.28469750889679718</v>
      </c>
    </row>
    <row r="45" spans="1:10" x14ac:dyDescent="0.25">
      <c r="A45" s="10" t="s">
        <v>68</v>
      </c>
      <c r="B45" s="10" t="s">
        <v>110</v>
      </c>
      <c r="C45" s="10" t="s">
        <v>111</v>
      </c>
      <c r="D45" s="10" t="s">
        <v>112</v>
      </c>
      <c r="E45" s="10" t="s">
        <v>113</v>
      </c>
      <c r="F45" s="12">
        <v>1913</v>
      </c>
      <c r="G45" s="11">
        <v>7</v>
      </c>
      <c r="H45" s="12">
        <v>4045</v>
      </c>
      <c r="I45" s="7">
        <f t="shared" si="0"/>
        <v>0.47292954264524106</v>
      </c>
    </row>
    <row r="46" spans="1:10" x14ac:dyDescent="0.25">
      <c r="A46" s="10" t="s">
        <v>68</v>
      </c>
      <c r="B46" s="10" t="s">
        <v>110</v>
      </c>
      <c r="C46" s="10" t="s">
        <v>114</v>
      </c>
      <c r="D46" s="10" t="s">
        <v>115</v>
      </c>
      <c r="E46" s="10" t="s">
        <v>116</v>
      </c>
      <c r="F46" s="11">
        <v>517</v>
      </c>
      <c r="G46" s="11">
        <v>5</v>
      </c>
      <c r="H46" s="11">
        <v>619</v>
      </c>
      <c r="I46" s="7">
        <f t="shared" si="0"/>
        <v>0.83521809369951538</v>
      </c>
    </row>
    <row r="47" spans="1:10" x14ac:dyDescent="0.25">
      <c r="A47" s="10" t="s">
        <v>68</v>
      </c>
      <c r="B47" s="10" t="s">
        <v>110</v>
      </c>
      <c r="C47" s="10" t="s">
        <v>114</v>
      </c>
      <c r="D47" s="10" t="s">
        <v>117</v>
      </c>
      <c r="E47" s="10" t="s">
        <v>118</v>
      </c>
      <c r="F47" s="11">
        <v>456</v>
      </c>
      <c r="G47" s="11">
        <v>3</v>
      </c>
      <c r="H47" s="11">
        <v>256</v>
      </c>
      <c r="I47" s="7">
        <f t="shared" si="0"/>
        <v>1.78125</v>
      </c>
      <c r="J47" s="13"/>
    </row>
    <row r="48" spans="1:10" x14ac:dyDescent="0.25">
      <c r="A48" s="10" t="s">
        <v>68</v>
      </c>
      <c r="B48" s="10" t="s">
        <v>119</v>
      </c>
      <c r="C48" s="10" t="s">
        <v>120</v>
      </c>
      <c r="D48" s="10" t="s">
        <v>121</v>
      </c>
      <c r="E48" s="10" t="s">
        <v>122</v>
      </c>
      <c r="F48" s="11">
        <v>942</v>
      </c>
      <c r="G48" s="11">
        <v>2</v>
      </c>
      <c r="H48" s="12">
        <v>1095</v>
      </c>
      <c r="I48" s="7">
        <f t="shared" si="0"/>
        <v>0.86027397260273974</v>
      </c>
    </row>
    <row r="49" spans="1:9" x14ac:dyDescent="0.25">
      <c r="A49" s="10" t="s">
        <v>68</v>
      </c>
      <c r="B49" s="10" t="s">
        <v>119</v>
      </c>
      <c r="C49" s="10" t="s">
        <v>123</v>
      </c>
      <c r="D49" s="10" t="s">
        <v>124</v>
      </c>
      <c r="E49" s="10" t="s">
        <v>125</v>
      </c>
      <c r="F49" s="11">
        <v>587</v>
      </c>
      <c r="G49" s="11">
        <v>3</v>
      </c>
      <c r="H49" s="11">
        <v>910</v>
      </c>
      <c r="I49" s="7">
        <f t="shared" si="0"/>
        <v>0.64505494505494509</v>
      </c>
    </row>
    <row r="50" spans="1:9" x14ac:dyDescent="0.25">
      <c r="A50" s="10" t="s">
        <v>68</v>
      </c>
      <c r="B50" s="10" t="s">
        <v>119</v>
      </c>
      <c r="C50" s="10" t="s">
        <v>123</v>
      </c>
      <c r="D50" s="10" t="s">
        <v>126</v>
      </c>
      <c r="E50" s="10" t="s">
        <v>127</v>
      </c>
      <c r="F50" s="11">
        <v>988</v>
      </c>
      <c r="G50" s="11">
        <v>4</v>
      </c>
      <c r="H50" s="11">
        <v>786</v>
      </c>
      <c r="I50" s="7">
        <f t="shared" si="0"/>
        <v>1.2569974554707379</v>
      </c>
    </row>
    <row r="51" spans="1:9" x14ac:dyDescent="0.25">
      <c r="A51" s="4" t="s">
        <v>68</v>
      </c>
      <c r="B51" s="4" t="s">
        <v>128</v>
      </c>
      <c r="C51" s="4" t="s">
        <v>129</v>
      </c>
      <c r="D51" s="4" t="s">
        <v>130</v>
      </c>
      <c r="E51" s="4" t="s">
        <v>131</v>
      </c>
      <c r="F51" s="5">
        <v>1300</v>
      </c>
      <c r="G51" s="6">
        <v>4</v>
      </c>
      <c r="H51" s="5">
        <v>2633</v>
      </c>
      <c r="I51" s="7">
        <f t="shared" si="0"/>
        <v>0.49373338397265476</v>
      </c>
    </row>
    <row r="52" spans="1:9" x14ac:dyDescent="0.25">
      <c r="A52" s="4" t="s">
        <v>68</v>
      </c>
      <c r="B52" s="4" t="s">
        <v>128</v>
      </c>
      <c r="C52" s="4" t="s">
        <v>132</v>
      </c>
      <c r="D52" s="4" t="s">
        <v>133</v>
      </c>
      <c r="E52" s="4" t="s">
        <v>134</v>
      </c>
      <c r="F52" s="6">
        <v>274</v>
      </c>
      <c r="G52" s="6">
        <v>2</v>
      </c>
      <c r="H52" s="6">
        <v>280</v>
      </c>
      <c r="I52" s="7">
        <f t="shared" si="0"/>
        <v>0.97857142857142854</v>
      </c>
    </row>
    <row r="53" spans="1:9" x14ac:dyDescent="0.25">
      <c r="A53" s="4" t="s">
        <v>68</v>
      </c>
      <c r="B53" s="4" t="s">
        <v>128</v>
      </c>
      <c r="C53" s="4" t="s">
        <v>132</v>
      </c>
      <c r="D53" s="4" t="s">
        <v>135</v>
      </c>
      <c r="E53" s="4" t="s">
        <v>136</v>
      </c>
      <c r="F53" s="6">
        <v>848</v>
      </c>
      <c r="G53" s="6">
        <v>4</v>
      </c>
      <c r="H53" s="5">
        <v>1297</v>
      </c>
      <c r="I53" s="7">
        <f t="shared" si="0"/>
        <v>0.65381649961449495</v>
      </c>
    </row>
    <row r="54" spans="1:9" x14ac:dyDescent="0.25">
      <c r="A54" s="4" t="s">
        <v>68</v>
      </c>
      <c r="B54" s="4" t="s">
        <v>137</v>
      </c>
      <c r="C54" s="4" t="s">
        <v>138</v>
      </c>
      <c r="D54" s="4" t="s">
        <v>139</v>
      </c>
      <c r="E54" s="4" t="s">
        <v>140</v>
      </c>
      <c r="F54" s="5">
        <v>2189</v>
      </c>
      <c r="G54" s="6">
        <v>8</v>
      </c>
      <c r="H54" s="5">
        <v>6857</v>
      </c>
      <c r="I54" s="7">
        <f t="shared" si="0"/>
        <v>0.31923581741286278</v>
      </c>
    </row>
    <row r="55" spans="1:9" x14ac:dyDescent="0.25">
      <c r="A55" s="4" t="s">
        <v>68</v>
      </c>
      <c r="B55" s="4" t="s">
        <v>137</v>
      </c>
      <c r="C55" s="4" t="s">
        <v>141</v>
      </c>
      <c r="D55" s="4" t="s">
        <v>142</v>
      </c>
      <c r="E55" s="4" t="s">
        <v>143</v>
      </c>
      <c r="F55" s="6">
        <v>822</v>
      </c>
      <c r="G55" s="6">
        <v>3</v>
      </c>
      <c r="H55" s="5">
        <v>1393</v>
      </c>
      <c r="I55" s="7">
        <f t="shared" si="0"/>
        <v>0.59009332376166546</v>
      </c>
    </row>
    <row r="56" spans="1:9" x14ac:dyDescent="0.25">
      <c r="A56" s="4" t="s">
        <v>68</v>
      </c>
      <c r="B56" s="4" t="s">
        <v>137</v>
      </c>
      <c r="C56" s="4" t="s">
        <v>141</v>
      </c>
      <c r="D56" s="4" t="s">
        <v>144</v>
      </c>
      <c r="E56" s="4" t="s">
        <v>145</v>
      </c>
      <c r="F56" s="6">
        <v>404</v>
      </c>
      <c r="G56" s="6">
        <v>3</v>
      </c>
      <c r="H56" s="6">
        <v>769</v>
      </c>
      <c r="I56" s="7">
        <f t="shared" si="0"/>
        <v>0.52535760728218461</v>
      </c>
    </row>
    <row r="57" spans="1:9" x14ac:dyDescent="0.25">
      <c r="A57" s="4" t="s">
        <v>68</v>
      </c>
      <c r="B57" s="4" t="s">
        <v>137</v>
      </c>
      <c r="C57" s="4" t="s">
        <v>141</v>
      </c>
      <c r="D57" s="4" t="s">
        <v>146</v>
      </c>
      <c r="E57" s="4" t="s">
        <v>147</v>
      </c>
      <c r="F57" s="6">
        <v>499</v>
      </c>
      <c r="G57" s="6">
        <v>2</v>
      </c>
      <c r="H57" s="6">
        <v>574</v>
      </c>
      <c r="I57" s="7">
        <f t="shared" si="0"/>
        <v>0.86933797909407662</v>
      </c>
    </row>
    <row r="58" spans="1:9" x14ac:dyDescent="0.25">
      <c r="A58" s="4" t="s">
        <v>68</v>
      </c>
      <c r="B58" s="4" t="s">
        <v>137</v>
      </c>
      <c r="C58" s="4" t="s">
        <v>141</v>
      </c>
      <c r="D58" s="4" t="s">
        <v>148</v>
      </c>
      <c r="E58" s="4" t="s">
        <v>149</v>
      </c>
      <c r="F58" s="6">
        <v>372</v>
      </c>
      <c r="G58" s="6">
        <v>1</v>
      </c>
      <c r="H58" s="6">
        <v>435</v>
      </c>
      <c r="I58" s="7">
        <f t="shared" si="0"/>
        <v>0.85517241379310349</v>
      </c>
    </row>
    <row r="59" spans="1:9" x14ac:dyDescent="0.25">
      <c r="A59" s="4" t="s">
        <v>68</v>
      </c>
      <c r="B59" s="4" t="s">
        <v>150</v>
      </c>
      <c r="C59" s="4" t="s">
        <v>151</v>
      </c>
      <c r="D59" s="4" t="s">
        <v>152</v>
      </c>
      <c r="E59" s="4" t="s">
        <v>153</v>
      </c>
      <c r="F59" s="5">
        <v>1936</v>
      </c>
      <c r="G59" s="6">
        <v>8</v>
      </c>
      <c r="H59" s="5">
        <v>7330</v>
      </c>
      <c r="I59" s="7">
        <f t="shared" si="0"/>
        <v>0.26412005457025922</v>
      </c>
    </row>
    <row r="60" spans="1:9" x14ac:dyDescent="0.25">
      <c r="A60" s="4" t="s">
        <v>68</v>
      </c>
      <c r="B60" s="4" t="s">
        <v>150</v>
      </c>
      <c r="C60" s="4" t="s">
        <v>154</v>
      </c>
      <c r="D60" s="4" t="s">
        <v>155</v>
      </c>
      <c r="E60" s="4" t="s">
        <v>156</v>
      </c>
      <c r="F60" s="6">
        <v>325</v>
      </c>
      <c r="G60" s="6">
        <v>1</v>
      </c>
      <c r="H60" s="6">
        <v>804</v>
      </c>
      <c r="I60" s="7">
        <f t="shared" si="0"/>
        <v>0.40422885572139305</v>
      </c>
    </row>
    <row r="61" spans="1:9" x14ac:dyDescent="0.25">
      <c r="A61" s="4" t="s">
        <v>68</v>
      </c>
      <c r="B61" s="4" t="s">
        <v>150</v>
      </c>
      <c r="C61" s="4" t="s">
        <v>154</v>
      </c>
      <c r="D61" s="4" t="s">
        <v>157</v>
      </c>
      <c r="E61" s="4" t="s">
        <v>158</v>
      </c>
      <c r="F61" s="6">
        <v>748</v>
      </c>
      <c r="G61" s="6">
        <v>8</v>
      </c>
      <c r="H61" s="6">
        <v>335</v>
      </c>
      <c r="I61" s="7">
        <f t="shared" si="0"/>
        <v>2.2328358208955223</v>
      </c>
    </row>
    <row r="62" spans="1:9" x14ac:dyDescent="0.25">
      <c r="A62" s="4" t="s">
        <v>68</v>
      </c>
      <c r="B62" s="4" t="s">
        <v>150</v>
      </c>
      <c r="C62" s="4" t="s">
        <v>154</v>
      </c>
      <c r="D62" s="4" t="s">
        <v>159</v>
      </c>
      <c r="E62" s="4" t="s">
        <v>160</v>
      </c>
      <c r="F62" s="6">
        <v>738</v>
      </c>
      <c r="G62" s="6">
        <v>5</v>
      </c>
      <c r="H62" s="6">
        <v>585</v>
      </c>
      <c r="I62" s="7">
        <f t="shared" si="0"/>
        <v>1.2615384615384615</v>
      </c>
    </row>
    <row r="63" spans="1:9" x14ac:dyDescent="0.25">
      <c r="A63" s="10" t="s">
        <v>68</v>
      </c>
      <c r="B63" s="10" t="s">
        <v>161</v>
      </c>
      <c r="C63" s="10" t="s">
        <v>162</v>
      </c>
      <c r="D63" s="10" t="s">
        <v>163</v>
      </c>
      <c r="E63" s="10" t="s">
        <v>164</v>
      </c>
      <c r="F63" s="12">
        <v>1050</v>
      </c>
      <c r="G63" s="11">
        <v>3</v>
      </c>
      <c r="H63" s="11">
        <v>946</v>
      </c>
      <c r="I63" s="7">
        <f t="shared" si="0"/>
        <v>1.109936575052854</v>
      </c>
    </row>
    <row r="64" spans="1:9" x14ac:dyDescent="0.25">
      <c r="A64" s="10" t="s">
        <v>68</v>
      </c>
      <c r="B64" s="10" t="s">
        <v>161</v>
      </c>
      <c r="C64" s="10" t="s">
        <v>165</v>
      </c>
      <c r="D64" s="10" t="s">
        <v>166</v>
      </c>
      <c r="E64" s="10" t="s">
        <v>167</v>
      </c>
      <c r="F64" s="11">
        <v>495</v>
      </c>
      <c r="G64" s="11">
        <v>2</v>
      </c>
      <c r="H64" s="11">
        <v>379</v>
      </c>
      <c r="I64" s="7">
        <f t="shared" si="0"/>
        <v>1.3060686015831136</v>
      </c>
    </row>
    <row r="65" spans="1:9" x14ac:dyDescent="0.25">
      <c r="A65" s="10" t="s">
        <v>68</v>
      </c>
      <c r="B65" s="10" t="s">
        <v>161</v>
      </c>
      <c r="C65" s="10" t="s">
        <v>165</v>
      </c>
      <c r="D65" s="10" t="s">
        <v>168</v>
      </c>
      <c r="E65" s="10" t="s">
        <v>169</v>
      </c>
      <c r="F65" s="11">
        <v>547</v>
      </c>
      <c r="G65" s="11">
        <v>3</v>
      </c>
      <c r="H65" s="11">
        <v>853</v>
      </c>
      <c r="I65" s="7">
        <f t="shared" si="0"/>
        <v>0.64126611957796009</v>
      </c>
    </row>
    <row r="66" spans="1:9" x14ac:dyDescent="0.25">
      <c r="A66" s="4" t="s">
        <v>68</v>
      </c>
      <c r="B66" s="4" t="s">
        <v>170</v>
      </c>
      <c r="C66" s="4" t="s">
        <v>171</v>
      </c>
      <c r="D66" s="4" t="s">
        <v>172</v>
      </c>
      <c r="E66" s="4" t="s">
        <v>173</v>
      </c>
      <c r="F66" s="5">
        <v>1126</v>
      </c>
      <c r="G66" s="6">
        <v>4</v>
      </c>
      <c r="H66" s="5">
        <v>2691</v>
      </c>
      <c r="I66" s="7">
        <f t="shared" si="0"/>
        <v>0.41843180973615757</v>
      </c>
    </row>
    <row r="67" spans="1:9" x14ac:dyDescent="0.25">
      <c r="A67" s="4" t="s">
        <v>68</v>
      </c>
      <c r="B67" s="4" t="s">
        <v>170</v>
      </c>
      <c r="C67" s="4" t="s">
        <v>174</v>
      </c>
      <c r="D67" s="4" t="s">
        <v>175</v>
      </c>
      <c r="E67" s="4" t="s">
        <v>176</v>
      </c>
      <c r="F67" s="6">
        <v>422</v>
      </c>
      <c r="G67" s="6">
        <v>4</v>
      </c>
      <c r="H67" s="5">
        <v>1082</v>
      </c>
      <c r="I67" s="7">
        <f t="shared" ref="I67:I130" si="1">F67/H67</f>
        <v>0.39001848428835489</v>
      </c>
    </row>
    <row r="68" spans="1:9" x14ac:dyDescent="0.25">
      <c r="A68" s="4" t="s">
        <v>68</v>
      </c>
      <c r="B68" s="4" t="s">
        <v>170</v>
      </c>
      <c r="C68" s="4" t="s">
        <v>174</v>
      </c>
      <c r="D68" s="4" t="s">
        <v>177</v>
      </c>
      <c r="E68" s="4" t="s">
        <v>178</v>
      </c>
      <c r="F68" s="6">
        <v>431</v>
      </c>
      <c r="G68" s="6">
        <v>2</v>
      </c>
      <c r="H68" s="6">
        <v>458</v>
      </c>
      <c r="I68" s="7">
        <f t="shared" si="1"/>
        <v>0.94104803493449785</v>
      </c>
    </row>
    <row r="69" spans="1:9" x14ac:dyDescent="0.25">
      <c r="A69" s="4" t="s">
        <v>68</v>
      </c>
      <c r="B69" s="4" t="s">
        <v>170</v>
      </c>
      <c r="C69" s="4" t="s">
        <v>174</v>
      </c>
      <c r="D69" s="4" t="s">
        <v>179</v>
      </c>
      <c r="E69" s="4" t="s">
        <v>180</v>
      </c>
      <c r="F69" s="6">
        <v>467</v>
      </c>
      <c r="G69" s="6">
        <v>4</v>
      </c>
      <c r="H69" s="6">
        <v>683</v>
      </c>
      <c r="I69" s="7">
        <f t="shared" si="1"/>
        <v>0.68374816983894582</v>
      </c>
    </row>
    <row r="70" spans="1:9" x14ac:dyDescent="0.25">
      <c r="A70" s="10" t="s">
        <v>68</v>
      </c>
      <c r="B70" s="10" t="s">
        <v>181</v>
      </c>
      <c r="C70" s="10" t="s">
        <v>182</v>
      </c>
      <c r="D70" s="10" t="s">
        <v>183</v>
      </c>
      <c r="E70" s="10" t="s">
        <v>184</v>
      </c>
      <c r="F70" s="12">
        <v>1165</v>
      </c>
      <c r="G70" s="11">
        <v>4</v>
      </c>
      <c r="H70" s="12">
        <v>1050</v>
      </c>
      <c r="I70" s="7">
        <f t="shared" si="1"/>
        <v>1.1095238095238096</v>
      </c>
    </row>
    <row r="71" spans="1:9" x14ac:dyDescent="0.25">
      <c r="A71" s="10" t="s">
        <v>68</v>
      </c>
      <c r="B71" s="10" t="s">
        <v>181</v>
      </c>
      <c r="C71" s="10" t="s">
        <v>185</v>
      </c>
      <c r="D71" s="10" t="s">
        <v>186</v>
      </c>
      <c r="E71" s="10" t="s">
        <v>187</v>
      </c>
      <c r="F71" s="11">
        <v>672</v>
      </c>
      <c r="G71" s="11">
        <v>3</v>
      </c>
      <c r="H71" s="11">
        <v>948</v>
      </c>
      <c r="I71" s="7">
        <f t="shared" si="1"/>
        <v>0.70886075949367089</v>
      </c>
    </row>
    <row r="72" spans="1:9" x14ac:dyDescent="0.25">
      <c r="A72" s="4" t="s">
        <v>188</v>
      </c>
      <c r="B72" s="4" t="s">
        <v>189</v>
      </c>
      <c r="C72" s="4" t="s">
        <v>190</v>
      </c>
      <c r="D72" s="4" t="s">
        <v>191</v>
      </c>
      <c r="E72" s="4" t="s">
        <v>12</v>
      </c>
      <c r="F72" s="5">
        <v>7918</v>
      </c>
      <c r="G72" s="6">
        <v>21</v>
      </c>
      <c r="H72" s="5">
        <v>15451</v>
      </c>
      <c r="I72" s="7">
        <f t="shared" si="1"/>
        <v>0.51245874053459328</v>
      </c>
    </row>
    <row r="73" spans="1:9" x14ac:dyDescent="0.25">
      <c r="A73" s="4" t="s">
        <v>188</v>
      </c>
      <c r="B73" s="4" t="s">
        <v>189</v>
      </c>
      <c r="C73" s="4" t="s">
        <v>190</v>
      </c>
      <c r="D73" s="4" t="s">
        <v>192</v>
      </c>
      <c r="E73" s="4" t="s">
        <v>14</v>
      </c>
      <c r="F73" s="5">
        <v>8192</v>
      </c>
      <c r="G73" s="6">
        <v>22</v>
      </c>
      <c r="H73" s="5">
        <v>23324</v>
      </c>
      <c r="I73" s="7">
        <f t="shared" si="1"/>
        <v>0.35122620476762134</v>
      </c>
    </row>
    <row r="74" spans="1:9" x14ac:dyDescent="0.25">
      <c r="A74" s="4" t="s">
        <v>188</v>
      </c>
      <c r="B74" s="4" t="s">
        <v>189</v>
      </c>
      <c r="C74" s="4" t="s">
        <v>193</v>
      </c>
      <c r="D74" s="4" t="s">
        <v>194</v>
      </c>
      <c r="E74" s="4" t="s">
        <v>195</v>
      </c>
      <c r="F74" s="6">
        <v>267</v>
      </c>
      <c r="G74" s="6">
        <v>5</v>
      </c>
      <c r="H74" s="6">
        <v>495</v>
      </c>
      <c r="I74" s="7">
        <f t="shared" si="1"/>
        <v>0.53939393939393943</v>
      </c>
    </row>
    <row r="75" spans="1:9" x14ac:dyDescent="0.25">
      <c r="A75" s="4" t="s">
        <v>188</v>
      </c>
      <c r="B75" s="4" t="s">
        <v>189</v>
      </c>
      <c r="C75" s="4" t="s">
        <v>193</v>
      </c>
      <c r="D75" s="4" t="s">
        <v>196</v>
      </c>
      <c r="E75" s="4" t="s">
        <v>197</v>
      </c>
      <c r="F75" s="6">
        <v>678</v>
      </c>
      <c r="G75" s="6">
        <v>21</v>
      </c>
      <c r="H75" s="5">
        <v>1102</v>
      </c>
      <c r="I75" s="7">
        <f t="shared" si="1"/>
        <v>0.61524500907441015</v>
      </c>
    </row>
    <row r="76" spans="1:9" x14ac:dyDescent="0.25">
      <c r="A76" s="4" t="s">
        <v>188</v>
      </c>
      <c r="B76" s="4" t="s">
        <v>189</v>
      </c>
      <c r="C76" s="4" t="s">
        <v>193</v>
      </c>
      <c r="D76" s="4" t="s">
        <v>198</v>
      </c>
      <c r="E76" s="4" t="s">
        <v>199</v>
      </c>
      <c r="F76" s="5">
        <v>1474</v>
      </c>
      <c r="G76" s="6">
        <v>12</v>
      </c>
      <c r="H76" s="5">
        <v>4420</v>
      </c>
      <c r="I76" s="7">
        <f t="shared" si="1"/>
        <v>0.33348416289592758</v>
      </c>
    </row>
    <row r="77" spans="1:9" x14ac:dyDescent="0.25">
      <c r="A77" s="4" t="s">
        <v>188</v>
      </c>
      <c r="B77" s="4" t="s">
        <v>189</v>
      </c>
      <c r="C77" s="4" t="s">
        <v>193</v>
      </c>
      <c r="D77" s="4" t="s">
        <v>200</v>
      </c>
      <c r="E77" s="4" t="s">
        <v>201</v>
      </c>
      <c r="F77" s="5">
        <v>1557</v>
      </c>
      <c r="G77" s="6">
        <v>15</v>
      </c>
      <c r="H77" s="5">
        <v>4312</v>
      </c>
      <c r="I77" s="7">
        <f t="shared" si="1"/>
        <v>0.36108534322820035</v>
      </c>
    </row>
    <row r="78" spans="1:9" x14ac:dyDescent="0.25">
      <c r="A78" s="4" t="s">
        <v>188</v>
      </c>
      <c r="B78" s="4" t="s">
        <v>189</v>
      </c>
      <c r="C78" s="4" t="s">
        <v>193</v>
      </c>
      <c r="D78" s="4" t="s">
        <v>202</v>
      </c>
      <c r="E78" s="4" t="s">
        <v>203</v>
      </c>
      <c r="F78" s="6">
        <v>549</v>
      </c>
      <c r="G78" s="6">
        <v>7</v>
      </c>
      <c r="H78" s="6">
        <v>547</v>
      </c>
      <c r="I78" s="7">
        <f t="shared" si="1"/>
        <v>1.0036563071297988</v>
      </c>
    </row>
    <row r="79" spans="1:9" x14ac:dyDescent="0.25">
      <c r="A79" s="4" t="s">
        <v>188</v>
      </c>
      <c r="B79" s="4" t="s">
        <v>189</v>
      </c>
      <c r="C79" s="4" t="s">
        <v>193</v>
      </c>
      <c r="D79" s="4" t="s">
        <v>204</v>
      </c>
      <c r="E79" s="4" t="s">
        <v>205</v>
      </c>
      <c r="F79" s="6">
        <v>360</v>
      </c>
      <c r="G79" s="6">
        <v>6</v>
      </c>
      <c r="H79" s="6">
        <v>527</v>
      </c>
      <c r="I79" s="7">
        <f t="shared" si="1"/>
        <v>0.68311195445920303</v>
      </c>
    </row>
    <row r="80" spans="1:9" x14ac:dyDescent="0.25">
      <c r="A80" s="4" t="s">
        <v>188</v>
      </c>
      <c r="B80" s="4" t="s">
        <v>189</v>
      </c>
      <c r="C80" s="4" t="s">
        <v>193</v>
      </c>
      <c r="D80" s="4" t="s">
        <v>206</v>
      </c>
      <c r="E80" s="4" t="s">
        <v>207</v>
      </c>
      <c r="F80" s="5">
        <v>1720</v>
      </c>
      <c r="G80" s="6">
        <v>19</v>
      </c>
      <c r="H80" s="5">
        <v>4168</v>
      </c>
      <c r="I80" s="7">
        <f t="shared" si="1"/>
        <v>0.41266794625719772</v>
      </c>
    </row>
    <row r="81" spans="1:9" x14ac:dyDescent="0.25">
      <c r="A81" s="4" t="s">
        <v>188</v>
      </c>
      <c r="B81" s="4" t="s">
        <v>208</v>
      </c>
      <c r="C81" s="4" t="s">
        <v>209</v>
      </c>
      <c r="D81" s="4" t="s">
        <v>210</v>
      </c>
      <c r="E81" s="4" t="s">
        <v>211</v>
      </c>
      <c r="F81" s="5">
        <v>2297</v>
      </c>
      <c r="G81" s="6">
        <v>10</v>
      </c>
      <c r="H81" s="5">
        <v>6877</v>
      </c>
      <c r="I81" s="7">
        <f t="shared" si="1"/>
        <v>0.33401192380398431</v>
      </c>
    </row>
    <row r="82" spans="1:9" x14ac:dyDescent="0.25">
      <c r="A82" s="4" t="s">
        <v>188</v>
      </c>
      <c r="B82" s="4" t="s">
        <v>208</v>
      </c>
      <c r="C82" s="4" t="s">
        <v>212</v>
      </c>
      <c r="D82" s="9" t="s">
        <v>213</v>
      </c>
      <c r="E82" s="4" t="s">
        <v>214</v>
      </c>
      <c r="F82" s="5">
        <v>1016</v>
      </c>
      <c r="G82" s="6">
        <v>7</v>
      </c>
      <c r="H82" s="5">
        <v>1417</v>
      </c>
      <c r="I82" s="7">
        <f t="shared" si="1"/>
        <v>0.71700776287932255</v>
      </c>
    </row>
    <row r="83" spans="1:9" x14ac:dyDescent="0.25">
      <c r="A83" s="4" t="s">
        <v>188</v>
      </c>
      <c r="B83" s="4" t="s">
        <v>208</v>
      </c>
      <c r="C83" s="4" t="s">
        <v>212</v>
      </c>
      <c r="D83" s="9" t="s">
        <v>215</v>
      </c>
      <c r="E83" s="4" t="s">
        <v>216</v>
      </c>
      <c r="F83" s="6">
        <v>618</v>
      </c>
      <c r="G83" s="6">
        <v>5</v>
      </c>
      <c r="H83" s="6">
        <v>921</v>
      </c>
      <c r="I83" s="7">
        <f t="shared" si="1"/>
        <v>0.67100977198697065</v>
      </c>
    </row>
    <row r="84" spans="1:9" x14ac:dyDescent="0.25">
      <c r="A84" s="4" t="s">
        <v>188</v>
      </c>
      <c r="B84" s="4" t="s">
        <v>208</v>
      </c>
      <c r="C84" s="4" t="s">
        <v>212</v>
      </c>
      <c r="D84" s="9" t="s">
        <v>217</v>
      </c>
      <c r="E84" s="4" t="s">
        <v>218</v>
      </c>
      <c r="F84" s="5">
        <v>1643</v>
      </c>
      <c r="G84" s="6">
        <v>13</v>
      </c>
      <c r="H84" s="5">
        <v>5347</v>
      </c>
      <c r="I84" s="7">
        <f t="shared" si="1"/>
        <v>0.3072751075369366</v>
      </c>
    </row>
    <row r="85" spans="1:9" x14ac:dyDescent="0.25">
      <c r="A85" s="4" t="s">
        <v>188</v>
      </c>
      <c r="B85" s="4" t="s">
        <v>208</v>
      </c>
      <c r="C85" s="4" t="s">
        <v>212</v>
      </c>
      <c r="D85" s="9" t="s">
        <v>219</v>
      </c>
      <c r="E85" s="4" t="s">
        <v>220</v>
      </c>
      <c r="F85" s="6">
        <v>540</v>
      </c>
      <c r="G85" s="6">
        <v>8</v>
      </c>
      <c r="H85" s="6">
        <v>379</v>
      </c>
      <c r="I85" s="7">
        <f t="shared" si="1"/>
        <v>1.4248021108179421</v>
      </c>
    </row>
    <row r="86" spans="1:9" x14ac:dyDescent="0.25">
      <c r="A86" s="4" t="s">
        <v>221</v>
      </c>
      <c r="B86" s="4" t="s">
        <v>222</v>
      </c>
      <c r="C86" s="4" t="s">
        <v>223</v>
      </c>
      <c r="D86" s="4" t="s">
        <v>224</v>
      </c>
      <c r="E86" s="4" t="s">
        <v>12</v>
      </c>
      <c r="F86" s="5">
        <v>9447</v>
      </c>
      <c r="G86" s="6">
        <v>24</v>
      </c>
      <c r="H86" s="5">
        <v>22612</v>
      </c>
      <c r="I86" s="7">
        <f t="shared" si="1"/>
        <v>0.4177870157438528</v>
      </c>
    </row>
    <row r="87" spans="1:9" x14ac:dyDescent="0.25">
      <c r="A87" s="4" t="s">
        <v>221</v>
      </c>
      <c r="B87" s="4" t="s">
        <v>222</v>
      </c>
      <c r="C87" s="4" t="s">
        <v>223</v>
      </c>
      <c r="D87" s="4" t="s">
        <v>225</v>
      </c>
      <c r="E87" s="4" t="s">
        <v>14</v>
      </c>
      <c r="F87" s="5">
        <v>4990</v>
      </c>
      <c r="G87" s="6">
        <v>13</v>
      </c>
      <c r="H87" s="5">
        <v>13449</v>
      </c>
      <c r="I87" s="7">
        <f t="shared" si="1"/>
        <v>0.37103130344263513</v>
      </c>
    </row>
    <row r="88" spans="1:9" x14ac:dyDescent="0.25">
      <c r="A88" s="4" t="s">
        <v>221</v>
      </c>
      <c r="B88" s="4" t="s">
        <v>222</v>
      </c>
      <c r="C88" s="4" t="s">
        <v>226</v>
      </c>
      <c r="D88" s="4" t="s">
        <v>227</v>
      </c>
      <c r="E88" s="4" t="s">
        <v>228</v>
      </c>
      <c r="F88" s="5">
        <v>1106</v>
      </c>
      <c r="G88" s="6">
        <v>4</v>
      </c>
      <c r="H88" s="6">
        <v>178</v>
      </c>
      <c r="I88" s="7">
        <f t="shared" si="1"/>
        <v>6.213483146067416</v>
      </c>
    </row>
    <row r="89" spans="1:9" x14ac:dyDescent="0.25">
      <c r="A89" s="4" t="s">
        <v>221</v>
      </c>
      <c r="B89" s="4" t="s">
        <v>222</v>
      </c>
      <c r="C89" s="4" t="s">
        <v>226</v>
      </c>
      <c r="D89" s="4" t="s">
        <v>229</v>
      </c>
      <c r="E89" s="4" t="s">
        <v>230</v>
      </c>
      <c r="F89" s="5">
        <v>1104</v>
      </c>
      <c r="G89" s="6">
        <v>5</v>
      </c>
      <c r="H89" s="5">
        <v>1152</v>
      </c>
      <c r="I89" s="7">
        <f t="shared" si="1"/>
        <v>0.95833333333333337</v>
      </c>
    </row>
    <row r="90" spans="1:9" x14ac:dyDescent="0.25">
      <c r="A90" s="4" t="s">
        <v>221</v>
      </c>
      <c r="B90" s="4" t="s">
        <v>222</v>
      </c>
      <c r="C90" s="4" t="s">
        <v>226</v>
      </c>
      <c r="D90" s="4" t="s">
        <v>231</v>
      </c>
      <c r="E90" s="4" t="s">
        <v>232</v>
      </c>
      <c r="F90" s="5">
        <v>1560</v>
      </c>
      <c r="G90" s="6">
        <v>9</v>
      </c>
      <c r="H90" s="6">
        <v>308</v>
      </c>
      <c r="I90" s="7">
        <f t="shared" si="1"/>
        <v>5.0649350649350646</v>
      </c>
    </row>
    <row r="91" spans="1:9" x14ac:dyDescent="0.25">
      <c r="A91" s="4" t="s">
        <v>221</v>
      </c>
      <c r="B91" s="4" t="s">
        <v>233</v>
      </c>
      <c r="C91" s="4" t="s">
        <v>234</v>
      </c>
      <c r="D91" s="4" t="s">
        <v>235</v>
      </c>
      <c r="E91" s="4" t="s">
        <v>236</v>
      </c>
      <c r="F91" s="5">
        <v>3364</v>
      </c>
      <c r="G91" s="6">
        <v>11</v>
      </c>
      <c r="H91" s="5">
        <v>7180</v>
      </c>
      <c r="I91" s="7">
        <f t="shared" si="1"/>
        <v>0.46852367688022284</v>
      </c>
    </row>
    <row r="92" spans="1:9" x14ac:dyDescent="0.25">
      <c r="A92" s="4" t="s">
        <v>221</v>
      </c>
      <c r="B92" s="4" t="s">
        <v>233</v>
      </c>
      <c r="C92" s="4" t="s">
        <v>237</v>
      </c>
      <c r="D92" s="4" t="s">
        <v>238</v>
      </c>
      <c r="E92" s="4" t="s">
        <v>239</v>
      </c>
      <c r="F92" s="5">
        <v>2257</v>
      </c>
      <c r="G92" s="6">
        <v>17</v>
      </c>
      <c r="H92" s="5">
        <v>3571</v>
      </c>
      <c r="I92" s="7">
        <f t="shared" si="1"/>
        <v>0.63203584430131621</v>
      </c>
    </row>
    <row r="93" spans="1:9" x14ac:dyDescent="0.25">
      <c r="A93" s="4" t="s">
        <v>221</v>
      </c>
      <c r="B93" s="4" t="s">
        <v>233</v>
      </c>
      <c r="C93" s="4" t="s">
        <v>237</v>
      </c>
      <c r="D93" s="4" t="s">
        <v>240</v>
      </c>
      <c r="E93" s="4" t="s">
        <v>241</v>
      </c>
      <c r="F93" s="6">
        <v>394</v>
      </c>
      <c r="G93" s="6">
        <v>4</v>
      </c>
      <c r="H93" s="6">
        <v>503</v>
      </c>
      <c r="I93" s="7">
        <f t="shared" si="1"/>
        <v>0.78330019880715707</v>
      </c>
    </row>
    <row r="94" spans="1:9" x14ac:dyDescent="0.25">
      <c r="A94" s="4" t="s">
        <v>221</v>
      </c>
      <c r="B94" s="4" t="s">
        <v>233</v>
      </c>
      <c r="C94" s="4" t="s">
        <v>237</v>
      </c>
      <c r="D94" s="4" t="s">
        <v>242</v>
      </c>
      <c r="E94" s="4" t="s">
        <v>243</v>
      </c>
      <c r="F94" s="6">
        <v>514</v>
      </c>
      <c r="G94" s="6">
        <v>8</v>
      </c>
      <c r="H94" s="5">
        <v>1088</v>
      </c>
      <c r="I94" s="7">
        <f t="shared" si="1"/>
        <v>0.47242647058823528</v>
      </c>
    </row>
    <row r="95" spans="1:9" x14ac:dyDescent="0.25">
      <c r="A95" s="4" t="s">
        <v>221</v>
      </c>
      <c r="B95" s="4" t="s">
        <v>233</v>
      </c>
      <c r="C95" s="4" t="s">
        <v>237</v>
      </c>
      <c r="D95" s="4" t="s">
        <v>244</v>
      </c>
      <c r="E95" s="4" t="s">
        <v>245</v>
      </c>
      <c r="F95" s="6">
        <v>958</v>
      </c>
      <c r="G95" s="6">
        <v>6</v>
      </c>
      <c r="H95" s="5">
        <v>1371</v>
      </c>
      <c r="I95" s="7">
        <f t="shared" si="1"/>
        <v>0.69876002917578406</v>
      </c>
    </row>
    <row r="96" spans="1:9" x14ac:dyDescent="0.25">
      <c r="A96" s="4" t="s">
        <v>221</v>
      </c>
      <c r="B96" s="4" t="s">
        <v>233</v>
      </c>
      <c r="C96" s="4" t="s">
        <v>237</v>
      </c>
      <c r="D96" s="4" t="s">
        <v>246</v>
      </c>
      <c r="E96" s="4" t="s">
        <v>247</v>
      </c>
      <c r="F96" s="5">
        <v>1127</v>
      </c>
      <c r="G96" s="6">
        <v>7</v>
      </c>
      <c r="H96" s="5">
        <v>1162</v>
      </c>
      <c r="I96" s="7">
        <f t="shared" si="1"/>
        <v>0.96987951807228912</v>
      </c>
    </row>
    <row r="97" spans="1:9" x14ac:dyDescent="0.25">
      <c r="A97" s="4" t="s">
        <v>221</v>
      </c>
      <c r="B97" s="4" t="s">
        <v>248</v>
      </c>
      <c r="C97" s="4" t="s">
        <v>249</v>
      </c>
      <c r="D97" s="4" t="s">
        <v>250</v>
      </c>
      <c r="E97" s="4" t="s">
        <v>251</v>
      </c>
      <c r="F97" s="5">
        <v>1971</v>
      </c>
      <c r="G97" s="6">
        <v>6</v>
      </c>
      <c r="H97" s="5">
        <v>5882</v>
      </c>
      <c r="I97" s="7">
        <f t="shared" si="1"/>
        <v>0.33509010540632439</v>
      </c>
    </row>
    <row r="98" spans="1:9" x14ac:dyDescent="0.25">
      <c r="A98" s="4" t="s">
        <v>221</v>
      </c>
      <c r="B98" s="4" t="s">
        <v>248</v>
      </c>
      <c r="C98" s="4" t="s">
        <v>252</v>
      </c>
      <c r="D98" s="4" t="s">
        <v>253</v>
      </c>
      <c r="E98" s="4" t="s">
        <v>254</v>
      </c>
      <c r="F98" s="6">
        <v>316</v>
      </c>
      <c r="G98" s="6">
        <v>3</v>
      </c>
      <c r="H98" s="6">
        <v>205</v>
      </c>
      <c r="I98" s="7">
        <f t="shared" si="1"/>
        <v>1.5414634146341464</v>
      </c>
    </row>
    <row r="99" spans="1:9" x14ac:dyDescent="0.25">
      <c r="A99" s="4" t="s">
        <v>221</v>
      </c>
      <c r="B99" s="4" t="s">
        <v>248</v>
      </c>
      <c r="C99" s="4" t="s">
        <v>252</v>
      </c>
      <c r="D99" s="4" t="s">
        <v>255</v>
      </c>
      <c r="E99" s="4" t="s">
        <v>256</v>
      </c>
      <c r="F99" s="6">
        <v>924</v>
      </c>
      <c r="G99" s="6">
        <v>6</v>
      </c>
      <c r="H99" s="5">
        <v>1820</v>
      </c>
      <c r="I99" s="7">
        <f t="shared" si="1"/>
        <v>0.50769230769230766</v>
      </c>
    </row>
    <row r="100" spans="1:9" x14ac:dyDescent="0.25">
      <c r="A100" s="4" t="s">
        <v>221</v>
      </c>
      <c r="B100" s="4" t="s">
        <v>248</v>
      </c>
      <c r="C100" s="4" t="s">
        <v>252</v>
      </c>
      <c r="D100" s="4" t="s">
        <v>257</v>
      </c>
      <c r="E100" s="4" t="s">
        <v>258</v>
      </c>
      <c r="F100" s="6">
        <v>930</v>
      </c>
      <c r="G100" s="6">
        <v>7</v>
      </c>
      <c r="H100" s="5">
        <v>2456</v>
      </c>
      <c r="I100" s="7">
        <f t="shared" si="1"/>
        <v>0.37866449511400652</v>
      </c>
    </row>
    <row r="101" spans="1:9" x14ac:dyDescent="0.25">
      <c r="A101" s="4" t="s">
        <v>221</v>
      </c>
      <c r="B101" s="4" t="s">
        <v>248</v>
      </c>
      <c r="C101" s="4" t="s">
        <v>252</v>
      </c>
      <c r="D101" s="4" t="s">
        <v>259</v>
      </c>
      <c r="E101" s="4" t="s">
        <v>260</v>
      </c>
      <c r="F101" s="6">
        <v>667</v>
      </c>
      <c r="G101" s="6">
        <v>15</v>
      </c>
      <c r="H101" s="5">
        <v>1253</v>
      </c>
      <c r="I101" s="7">
        <f t="shared" si="1"/>
        <v>0.53232242617717473</v>
      </c>
    </row>
    <row r="102" spans="1:9" x14ac:dyDescent="0.25">
      <c r="A102" s="4" t="s">
        <v>221</v>
      </c>
      <c r="B102" s="4" t="s">
        <v>248</v>
      </c>
      <c r="C102" s="4" t="s">
        <v>252</v>
      </c>
      <c r="D102" s="4" t="s">
        <v>261</v>
      </c>
      <c r="E102" s="4" t="s">
        <v>262</v>
      </c>
      <c r="F102" s="6">
        <v>180</v>
      </c>
      <c r="G102" s="6">
        <v>3</v>
      </c>
      <c r="H102" s="6">
        <v>413</v>
      </c>
      <c r="I102" s="7">
        <f t="shared" si="1"/>
        <v>0.43583535108958837</v>
      </c>
    </row>
    <row r="103" spans="1:9" x14ac:dyDescent="0.25">
      <c r="A103" s="4" t="s">
        <v>221</v>
      </c>
      <c r="B103" s="4" t="s">
        <v>248</v>
      </c>
      <c r="C103" s="4" t="s">
        <v>252</v>
      </c>
      <c r="D103" s="4" t="s">
        <v>263</v>
      </c>
      <c r="E103" s="4" t="s">
        <v>264</v>
      </c>
      <c r="F103" s="6">
        <v>946</v>
      </c>
      <c r="G103" s="6">
        <v>6</v>
      </c>
      <c r="H103" s="5">
        <v>1194</v>
      </c>
      <c r="I103" s="7">
        <f t="shared" si="1"/>
        <v>0.79229480737018421</v>
      </c>
    </row>
    <row r="104" spans="1:9" x14ac:dyDescent="0.25">
      <c r="A104" s="4" t="s">
        <v>221</v>
      </c>
      <c r="B104" s="4" t="s">
        <v>265</v>
      </c>
      <c r="C104" s="4" t="s">
        <v>266</v>
      </c>
      <c r="D104" s="4" t="s">
        <v>267</v>
      </c>
      <c r="E104" s="4" t="s">
        <v>268</v>
      </c>
      <c r="F104" s="5">
        <v>1772</v>
      </c>
      <c r="G104" s="6">
        <v>5</v>
      </c>
      <c r="H104" s="5">
        <v>2139</v>
      </c>
      <c r="I104" s="7">
        <f t="shared" si="1"/>
        <v>0.82842449742870505</v>
      </c>
    </row>
    <row r="105" spans="1:9" x14ac:dyDescent="0.25">
      <c r="A105" s="4" t="s">
        <v>221</v>
      </c>
      <c r="B105" s="4" t="s">
        <v>265</v>
      </c>
      <c r="C105" s="4" t="s">
        <v>269</v>
      </c>
      <c r="D105" s="4" t="s">
        <v>270</v>
      </c>
      <c r="E105" s="4" t="s">
        <v>271</v>
      </c>
      <c r="F105" s="5">
        <v>1210</v>
      </c>
      <c r="G105" s="6">
        <v>6</v>
      </c>
      <c r="H105" s="5">
        <v>1197</v>
      </c>
      <c r="I105" s="7">
        <f t="shared" si="1"/>
        <v>1.0108604845446951</v>
      </c>
    </row>
    <row r="106" spans="1:9" x14ac:dyDescent="0.25">
      <c r="A106" s="4" t="s">
        <v>221</v>
      </c>
      <c r="B106" s="4" t="s">
        <v>265</v>
      </c>
      <c r="C106" s="4" t="s">
        <v>269</v>
      </c>
      <c r="D106" s="4" t="s">
        <v>272</v>
      </c>
      <c r="E106" s="4" t="s">
        <v>273</v>
      </c>
      <c r="F106" s="6">
        <v>395</v>
      </c>
      <c r="G106" s="6">
        <v>4</v>
      </c>
      <c r="H106" s="6">
        <v>569</v>
      </c>
      <c r="I106" s="7">
        <f t="shared" si="1"/>
        <v>0.69420035149384884</v>
      </c>
    </row>
    <row r="107" spans="1:9" x14ac:dyDescent="0.25">
      <c r="A107" s="4" t="s">
        <v>221</v>
      </c>
      <c r="B107" s="4" t="s">
        <v>265</v>
      </c>
      <c r="C107" s="4" t="s">
        <v>269</v>
      </c>
      <c r="D107" s="4" t="s">
        <v>274</v>
      </c>
      <c r="E107" s="4" t="s">
        <v>275</v>
      </c>
      <c r="F107" s="5">
        <v>1042</v>
      </c>
      <c r="G107" s="6">
        <v>5</v>
      </c>
      <c r="H107" s="5">
        <v>1316</v>
      </c>
      <c r="I107" s="7">
        <f t="shared" si="1"/>
        <v>0.79179331306990886</v>
      </c>
    </row>
    <row r="108" spans="1:9" x14ac:dyDescent="0.25">
      <c r="A108" s="4" t="s">
        <v>221</v>
      </c>
      <c r="B108" s="4" t="s">
        <v>265</v>
      </c>
      <c r="C108" s="4" t="s">
        <v>269</v>
      </c>
      <c r="D108" s="4" t="s">
        <v>276</v>
      </c>
      <c r="E108" s="4" t="s">
        <v>277</v>
      </c>
      <c r="F108" s="5">
        <v>1468</v>
      </c>
      <c r="G108" s="6">
        <v>12</v>
      </c>
      <c r="H108" s="5">
        <v>1911</v>
      </c>
      <c r="I108" s="7">
        <f t="shared" si="1"/>
        <v>0.76818419675562533</v>
      </c>
    </row>
    <row r="109" spans="1:9" x14ac:dyDescent="0.25">
      <c r="A109" s="4" t="s">
        <v>221</v>
      </c>
      <c r="B109" s="4" t="s">
        <v>278</v>
      </c>
      <c r="C109" s="4" t="s">
        <v>279</v>
      </c>
      <c r="D109" s="4" t="s">
        <v>280</v>
      </c>
      <c r="E109" s="4" t="s">
        <v>281</v>
      </c>
      <c r="F109" s="5">
        <v>3344</v>
      </c>
      <c r="G109" s="6">
        <v>12</v>
      </c>
      <c r="H109" s="5">
        <v>6022</v>
      </c>
      <c r="I109" s="7">
        <f t="shared" si="1"/>
        <v>0.5552972434407174</v>
      </c>
    </row>
    <row r="110" spans="1:9" x14ac:dyDescent="0.25">
      <c r="A110" s="4" t="s">
        <v>221</v>
      </c>
      <c r="B110" s="4" t="s">
        <v>278</v>
      </c>
      <c r="C110" s="4" t="s">
        <v>282</v>
      </c>
      <c r="D110" s="4" t="s">
        <v>283</v>
      </c>
      <c r="E110" s="4" t="s">
        <v>284</v>
      </c>
      <c r="F110" s="6">
        <v>550</v>
      </c>
      <c r="G110" s="6">
        <v>6</v>
      </c>
      <c r="H110" s="6">
        <v>332</v>
      </c>
      <c r="I110" s="7">
        <f t="shared" si="1"/>
        <v>1.6566265060240963</v>
      </c>
    </row>
    <row r="111" spans="1:9" x14ac:dyDescent="0.25">
      <c r="A111" s="4" t="s">
        <v>221</v>
      </c>
      <c r="B111" s="4" t="s">
        <v>278</v>
      </c>
      <c r="C111" s="4" t="s">
        <v>282</v>
      </c>
      <c r="D111" s="4" t="s">
        <v>283</v>
      </c>
      <c r="E111" s="4" t="s">
        <v>285</v>
      </c>
      <c r="F111" s="5">
        <v>1860</v>
      </c>
      <c r="G111" s="6">
        <v>10</v>
      </c>
      <c r="H111" s="6">
        <v>625</v>
      </c>
      <c r="I111" s="7">
        <f t="shared" si="1"/>
        <v>2.976</v>
      </c>
    </row>
    <row r="112" spans="1:9" x14ac:dyDescent="0.25">
      <c r="A112" s="4" t="s">
        <v>221</v>
      </c>
      <c r="B112" s="4" t="s">
        <v>286</v>
      </c>
      <c r="C112" s="4" t="s">
        <v>287</v>
      </c>
      <c r="D112" s="4" t="s">
        <v>288</v>
      </c>
      <c r="E112" s="4" t="s">
        <v>289</v>
      </c>
      <c r="F112" s="5">
        <v>1689</v>
      </c>
      <c r="G112" s="6">
        <v>8</v>
      </c>
      <c r="H112" s="5">
        <v>3322</v>
      </c>
      <c r="I112" s="7">
        <f t="shared" si="1"/>
        <v>0.50842865743527998</v>
      </c>
    </row>
    <row r="113" spans="1:9" x14ac:dyDescent="0.25">
      <c r="A113" s="4" t="s">
        <v>221</v>
      </c>
      <c r="B113" s="4" t="s">
        <v>286</v>
      </c>
      <c r="C113" s="4" t="s">
        <v>290</v>
      </c>
      <c r="D113" s="4" t="s">
        <v>291</v>
      </c>
      <c r="E113" s="4" t="s">
        <v>292</v>
      </c>
      <c r="F113" s="6">
        <v>431</v>
      </c>
      <c r="G113" s="6">
        <v>4</v>
      </c>
      <c r="H113" s="6">
        <v>187</v>
      </c>
      <c r="I113" s="7">
        <f t="shared" si="1"/>
        <v>2.3048128342245988</v>
      </c>
    </row>
    <row r="114" spans="1:9" x14ac:dyDescent="0.25">
      <c r="A114" s="4" t="s">
        <v>221</v>
      </c>
      <c r="B114" s="4" t="s">
        <v>286</v>
      </c>
      <c r="C114" s="4" t="s">
        <v>290</v>
      </c>
      <c r="D114" s="4" t="s">
        <v>293</v>
      </c>
      <c r="E114" s="4" t="s">
        <v>294</v>
      </c>
      <c r="F114" s="6">
        <v>583</v>
      </c>
      <c r="G114" s="6">
        <v>6</v>
      </c>
      <c r="H114" s="5">
        <v>1083</v>
      </c>
      <c r="I114" s="7">
        <f t="shared" si="1"/>
        <v>0.53831948291782084</v>
      </c>
    </row>
    <row r="115" spans="1:9" x14ac:dyDescent="0.25">
      <c r="A115" s="4" t="s">
        <v>221</v>
      </c>
      <c r="B115" s="4" t="s">
        <v>286</v>
      </c>
      <c r="C115" s="4" t="s">
        <v>290</v>
      </c>
      <c r="D115" s="4" t="s">
        <v>295</v>
      </c>
      <c r="E115" s="4" t="s">
        <v>296</v>
      </c>
      <c r="F115" s="5">
        <v>1154</v>
      </c>
      <c r="G115" s="6">
        <v>6</v>
      </c>
      <c r="H115" s="6">
        <v>797</v>
      </c>
      <c r="I115" s="7">
        <f t="shared" si="1"/>
        <v>1.4479297365119197</v>
      </c>
    </row>
    <row r="116" spans="1:9" x14ac:dyDescent="0.25">
      <c r="A116" s="4" t="s">
        <v>221</v>
      </c>
      <c r="B116" s="4" t="s">
        <v>286</v>
      </c>
      <c r="C116" s="4" t="s">
        <v>290</v>
      </c>
      <c r="D116" s="4" t="s">
        <v>297</v>
      </c>
      <c r="E116" s="4" t="s">
        <v>298</v>
      </c>
      <c r="F116" s="6">
        <v>160</v>
      </c>
      <c r="G116" s="6">
        <v>2</v>
      </c>
      <c r="H116" s="6">
        <v>338</v>
      </c>
      <c r="I116" s="7">
        <f t="shared" si="1"/>
        <v>0.47337278106508873</v>
      </c>
    </row>
    <row r="117" spans="1:9" x14ac:dyDescent="0.25">
      <c r="A117" s="4" t="s">
        <v>221</v>
      </c>
      <c r="B117" s="4" t="s">
        <v>299</v>
      </c>
      <c r="C117" s="4" t="s">
        <v>300</v>
      </c>
      <c r="D117" s="4" t="s">
        <v>301</v>
      </c>
      <c r="E117" s="4" t="s">
        <v>302</v>
      </c>
      <c r="F117" s="5">
        <v>3441</v>
      </c>
      <c r="G117" s="6">
        <v>12</v>
      </c>
      <c r="H117" s="5">
        <v>7727</v>
      </c>
      <c r="I117" s="7">
        <f t="shared" si="1"/>
        <v>0.44532159958586776</v>
      </c>
    </row>
    <row r="118" spans="1:9" x14ac:dyDescent="0.25">
      <c r="A118" s="4" t="s">
        <v>221</v>
      </c>
      <c r="B118" s="4" t="s">
        <v>299</v>
      </c>
      <c r="C118" s="4" t="s">
        <v>303</v>
      </c>
      <c r="D118" s="4" t="s">
        <v>304</v>
      </c>
      <c r="E118" s="4" t="s">
        <v>305</v>
      </c>
      <c r="F118" s="5">
        <v>1006</v>
      </c>
      <c r="G118" s="6">
        <v>7</v>
      </c>
      <c r="H118" s="5">
        <v>1006</v>
      </c>
      <c r="I118" s="7">
        <f t="shared" si="1"/>
        <v>1</v>
      </c>
    </row>
    <row r="119" spans="1:9" x14ac:dyDescent="0.25">
      <c r="A119" s="4" t="s">
        <v>221</v>
      </c>
      <c r="B119" s="4" t="s">
        <v>299</v>
      </c>
      <c r="C119" s="4" t="s">
        <v>303</v>
      </c>
      <c r="D119" s="4" t="s">
        <v>306</v>
      </c>
      <c r="E119" s="4" t="s">
        <v>307</v>
      </c>
      <c r="F119" s="5">
        <v>1027</v>
      </c>
      <c r="G119" s="6">
        <v>5</v>
      </c>
      <c r="H119" s="5">
        <v>1017</v>
      </c>
      <c r="I119" s="7">
        <f t="shared" si="1"/>
        <v>1.0098328416912488</v>
      </c>
    </row>
    <row r="120" spans="1:9" x14ac:dyDescent="0.25">
      <c r="A120" s="4" t="s">
        <v>221</v>
      </c>
      <c r="B120" s="4" t="s">
        <v>308</v>
      </c>
      <c r="C120" s="4" t="s">
        <v>309</v>
      </c>
      <c r="D120" s="4" t="s">
        <v>310</v>
      </c>
      <c r="E120" s="4" t="s">
        <v>311</v>
      </c>
      <c r="F120" s="6">
        <v>913</v>
      </c>
      <c r="G120" s="6">
        <v>4</v>
      </c>
      <c r="H120" s="5">
        <v>1150</v>
      </c>
      <c r="I120" s="7">
        <f t="shared" si="1"/>
        <v>0.79391304347826086</v>
      </c>
    </row>
    <row r="121" spans="1:9" x14ac:dyDescent="0.25">
      <c r="A121" s="4" t="s">
        <v>221</v>
      </c>
      <c r="B121" s="4" t="s">
        <v>308</v>
      </c>
      <c r="C121" s="4" t="s">
        <v>312</v>
      </c>
      <c r="D121" s="4" t="s">
        <v>313</v>
      </c>
      <c r="E121" s="4" t="s">
        <v>314</v>
      </c>
      <c r="F121" s="5">
        <v>1648</v>
      </c>
      <c r="G121" s="6">
        <v>16</v>
      </c>
      <c r="H121" s="5">
        <v>1584</v>
      </c>
      <c r="I121" s="7">
        <f t="shared" si="1"/>
        <v>1.0404040404040404</v>
      </c>
    </row>
    <row r="122" spans="1:9" x14ac:dyDescent="0.25">
      <c r="A122" s="4" t="s">
        <v>221</v>
      </c>
      <c r="B122" s="4" t="s">
        <v>315</v>
      </c>
      <c r="C122" s="4" t="s">
        <v>316</v>
      </c>
      <c r="D122" s="4" t="s">
        <v>317</v>
      </c>
      <c r="E122" s="4" t="s">
        <v>318</v>
      </c>
      <c r="F122" s="6">
        <v>545</v>
      </c>
      <c r="G122" s="6">
        <v>3</v>
      </c>
      <c r="H122" s="6">
        <v>509</v>
      </c>
      <c r="I122" s="7">
        <f t="shared" si="1"/>
        <v>1.0707269155206287</v>
      </c>
    </row>
    <row r="123" spans="1:9" x14ac:dyDescent="0.25">
      <c r="A123" s="4" t="s">
        <v>221</v>
      </c>
      <c r="B123" s="4" t="s">
        <v>315</v>
      </c>
      <c r="C123" s="4" t="s">
        <v>319</v>
      </c>
      <c r="D123" s="4" t="s">
        <v>320</v>
      </c>
      <c r="E123" s="4" t="s">
        <v>321</v>
      </c>
      <c r="F123" s="6">
        <v>402</v>
      </c>
      <c r="G123" s="6">
        <v>9</v>
      </c>
      <c r="H123" s="6">
        <v>561</v>
      </c>
      <c r="I123" s="7">
        <f t="shared" si="1"/>
        <v>0.71657754010695185</v>
      </c>
    </row>
    <row r="124" spans="1:9" x14ac:dyDescent="0.25">
      <c r="A124" s="4" t="s">
        <v>221</v>
      </c>
      <c r="B124" s="4" t="s">
        <v>315</v>
      </c>
      <c r="C124" s="4" t="s">
        <v>319</v>
      </c>
      <c r="D124" s="4" t="s">
        <v>322</v>
      </c>
      <c r="E124" s="4" t="s">
        <v>323</v>
      </c>
      <c r="F124" s="6">
        <v>480</v>
      </c>
      <c r="G124" s="6">
        <v>3</v>
      </c>
      <c r="H124" s="6">
        <v>420</v>
      </c>
      <c r="I124" s="7">
        <f t="shared" si="1"/>
        <v>1.1428571428571428</v>
      </c>
    </row>
    <row r="125" spans="1:9" x14ac:dyDescent="0.25">
      <c r="A125" s="4" t="s">
        <v>324</v>
      </c>
      <c r="B125" s="4" t="s">
        <v>325</v>
      </c>
      <c r="C125" s="4" t="s">
        <v>326</v>
      </c>
      <c r="D125" s="4" t="s">
        <v>327</v>
      </c>
      <c r="E125" s="4" t="s">
        <v>12</v>
      </c>
      <c r="F125" s="5">
        <v>5124</v>
      </c>
      <c r="G125" s="6">
        <v>15</v>
      </c>
      <c r="H125" s="5">
        <v>16330</v>
      </c>
      <c r="I125" s="7">
        <f t="shared" si="1"/>
        <v>0.31377832210655238</v>
      </c>
    </row>
    <row r="126" spans="1:9" x14ac:dyDescent="0.25">
      <c r="A126" s="4" t="s">
        <v>324</v>
      </c>
      <c r="B126" s="4" t="s">
        <v>325</v>
      </c>
      <c r="C126" s="4" t="s">
        <v>326</v>
      </c>
      <c r="D126" s="4" t="s">
        <v>328</v>
      </c>
      <c r="E126" s="4" t="s">
        <v>14</v>
      </c>
      <c r="F126" s="5">
        <v>3400</v>
      </c>
      <c r="G126" s="6">
        <v>11</v>
      </c>
      <c r="H126" s="5">
        <v>13712</v>
      </c>
      <c r="I126" s="7">
        <f t="shared" si="1"/>
        <v>0.24795799299883314</v>
      </c>
    </row>
    <row r="127" spans="1:9" x14ac:dyDescent="0.25">
      <c r="A127" s="4" t="s">
        <v>324</v>
      </c>
      <c r="B127" s="4" t="s">
        <v>325</v>
      </c>
      <c r="C127" s="4" t="s">
        <v>329</v>
      </c>
      <c r="D127" s="4" t="s">
        <v>330</v>
      </c>
      <c r="E127" s="4" t="s">
        <v>331</v>
      </c>
      <c r="F127" s="6">
        <v>680</v>
      </c>
      <c r="G127" s="6">
        <v>9</v>
      </c>
      <c r="H127" s="6">
        <v>433</v>
      </c>
      <c r="I127" s="7">
        <f t="shared" si="1"/>
        <v>1.5704387990762125</v>
      </c>
    </row>
    <row r="128" spans="1:9" x14ac:dyDescent="0.25">
      <c r="A128" s="4" t="s">
        <v>324</v>
      </c>
      <c r="B128" s="4" t="s">
        <v>325</v>
      </c>
      <c r="C128" s="4" t="s">
        <v>329</v>
      </c>
      <c r="D128" s="4" t="s">
        <v>332</v>
      </c>
      <c r="E128" s="4" t="s">
        <v>333</v>
      </c>
      <c r="F128" s="5">
        <v>2331</v>
      </c>
      <c r="G128" s="6">
        <v>14</v>
      </c>
      <c r="H128" s="6">
        <v>598</v>
      </c>
      <c r="I128" s="7">
        <f t="shared" si="1"/>
        <v>3.8979933110367893</v>
      </c>
    </row>
    <row r="129" spans="1:9" x14ac:dyDescent="0.25">
      <c r="A129" s="4" t="s">
        <v>324</v>
      </c>
      <c r="B129" s="4" t="s">
        <v>325</v>
      </c>
      <c r="C129" s="4" t="s">
        <v>329</v>
      </c>
      <c r="D129" s="4" t="s">
        <v>334</v>
      </c>
      <c r="E129" s="4" t="s">
        <v>335</v>
      </c>
      <c r="F129" s="5">
        <v>1253</v>
      </c>
      <c r="G129" s="6">
        <v>6</v>
      </c>
      <c r="H129" s="6">
        <v>716</v>
      </c>
      <c r="I129" s="7">
        <f t="shared" si="1"/>
        <v>1.75</v>
      </c>
    </row>
    <row r="130" spans="1:9" x14ac:dyDescent="0.25">
      <c r="A130" s="4" t="s">
        <v>324</v>
      </c>
      <c r="B130" s="4" t="s">
        <v>336</v>
      </c>
      <c r="C130" s="4" t="s">
        <v>337</v>
      </c>
      <c r="D130" s="4" t="s">
        <v>338</v>
      </c>
      <c r="E130" s="4" t="s">
        <v>339</v>
      </c>
      <c r="F130" s="5">
        <v>2083</v>
      </c>
      <c r="G130" s="6">
        <v>6</v>
      </c>
      <c r="H130" s="5">
        <v>5220</v>
      </c>
      <c r="I130" s="7">
        <f t="shared" si="1"/>
        <v>0.39904214559386975</v>
      </c>
    </row>
    <row r="131" spans="1:9" x14ac:dyDescent="0.25">
      <c r="A131" s="4" t="s">
        <v>324</v>
      </c>
      <c r="B131" s="4" t="s">
        <v>336</v>
      </c>
      <c r="C131" s="4" t="s">
        <v>340</v>
      </c>
      <c r="D131" s="4" t="s">
        <v>341</v>
      </c>
      <c r="E131" s="4" t="s">
        <v>342</v>
      </c>
      <c r="F131" s="6">
        <v>626</v>
      </c>
      <c r="G131" s="6">
        <v>6</v>
      </c>
      <c r="H131" s="6">
        <v>172</v>
      </c>
      <c r="I131" s="7">
        <f t="shared" ref="I131:I194" si="2">F131/H131</f>
        <v>3.63953488372093</v>
      </c>
    </row>
    <row r="132" spans="1:9" x14ac:dyDescent="0.25">
      <c r="A132" s="4" t="s">
        <v>324</v>
      </c>
      <c r="B132" s="4" t="s">
        <v>336</v>
      </c>
      <c r="C132" s="4" t="s">
        <v>340</v>
      </c>
      <c r="D132" s="4" t="s">
        <v>343</v>
      </c>
      <c r="E132" s="4" t="s">
        <v>344</v>
      </c>
      <c r="F132" s="5">
        <v>1337</v>
      </c>
      <c r="G132" s="6">
        <v>12</v>
      </c>
      <c r="H132" s="5">
        <v>1792</v>
      </c>
      <c r="I132" s="7">
        <f t="shared" si="2"/>
        <v>0.74609375</v>
      </c>
    </row>
    <row r="133" spans="1:9" x14ac:dyDescent="0.25">
      <c r="A133" s="4" t="s">
        <v>324</v>
      </c>
      <c r="B133" s="4" t="s">
        <v>336</v>
      </c>
      <c r="C133" s="4" t="s">
        <v>340</v>
      </c>
      <c r="D133" s="4" t="s">
        <v>345</v>
      </c>
      <c r="E133" s="4" t="s">
        <v>346</v>
      </c>
      <c r="F133" s="6">
        <v>114</v>
      </c>
      <c r="G133" s="6">
        <v>3</v>
      </c>
      <c r="H133" s="6">
        <v>8</v>
      </c>
      <c r="I133" s="7">
        <f t="shared" si="2"/>
        <v>14.25</v>
      </c>
    </row>
    <row r="134" spans="1:9" x14ac:dyDescent="0.25">
      <c r="A134" s="4" t="s">
        <v>324</v>
      </c>
      <c r="B134" s="4" t="s">
        <v>347</v>
      </c>
      <c r="C134" s="4" t="s">
        <v>348</v>
      </c>
      <c r="D134" s="4" t="s">
        <v>349</v>
      </c>
      <c r="E134" s="4" t="s">
        <v>350</v>
      </c>
      <c r="F134" s="5">
        <v>1696</v>
      </c>
      <c r="G134" s="6">
        <v>8</v>
      </c>
      <c r="H134" s="5">
        <v>3418</v>
      </c>
      <c r="I134" s="7">
        <f t="shared" si="2"/>
        <v>0.49619660620245759</v>
      </c>
    </row>
    <row r="135" spans="1:9" x14ac:dyDescent="0.25">
      <c r="A135" s="4" t="s">
        <v>324</v>
      </c>
      <c r="B135" s="4" t="s">
        <v>347</v>
      </c>
      <c r="C135" s="4" t="s">
        <v>351</v>
      </c>
      <c r="D135" s="4" t="s">
        <v>352</v>
      </c>
      <c r="E135" s="4" t="s">
        <v>353</v>
      </c>
      <c r="F135" s="6">
        <v>282</v>
      </c>
      <c r="G135" s="6">
        <v>3</v>
      </c>
      <c r="H135" s="6">
        <v>339</v>
      </c>
      <c r="I135" s="7">
        <f t="shared" si="2"/>
        <v>0.83185840707964598</v>
      </c>
    </row>
    <row r="136" spans="1:9" x14ac:dyDescent="0.25">
      <c r="A136" s="4" t="s">
        <v>324</v>
      </c>
      <c r="B136" s="4" t="s">
        <v>347</v>
      </c>
      <c r="C136" s="4" t="s">
        <v>351</v>
      </c>
      <c r="D136" s="4" t="s">
        <v>354</v>
      </c>
      <c r="E136" s="4" t="s">
        <v>355</v>
      </c>
      <c r="F136" s="6">
        <v>507</v>
      </c>
      <c r="G136" s="6">
        <v>4</v>
      </c>
      <c r="H136" s="6">
        <v>658</v>
      </c>
      <c r="I136" s="7">
        <f t="shared" si="2"/>
        <v>0.77051671732522797</v>
      </c>
    </row>
    <row r="137" spans="1:9" x14ac:dyDescent="0.25">
      <c r="A137" s="4" t="s">
        <v>324</v>
      </c>
      <c r="B137" s="4" t="s">
        <v>347</v>
      </c>
      <c r="C137" s="4" t="s">
        <v>351</v>
      </c>
      <c r="D137" s="4" t="s">
        <v>356</v>
      </c>
      <c r="E137" s="4" t="s">
        <v>357</v>
      </c>
      <c r="F137" s="5">
        <v>1458</v>
      </c>
      <c r="G137" s="6">
        <v>14</v>
      </c>
      <c r="H137" s="6">
        <v>820</v>
      </c>
      <c r="I137" s="7">
        <f t="shared" si="2"/>
        <v>1.7780487804878049</v>
      </c>
    </row>
    <row r="138" spans="1:9" x14ac:dyDescent="0.25">
      <c r="A138" s="4" t="s">
        <v>324</v>
      </c>
      <c r="B138" s="4" t="s">
        <v>358</v>
      </c>
      <c r="C138" s="4" t="s">
        <v>359</v>
      </c>
      <c r="D138" s="4" t="s">
        <v>360</v>
      </c>
      <c r="E138" s="4" t="s">
        <v>361</v>
      </c>
      <c r="F138" s="6">
        <v>881</v>
      </c>
      <c r="G138" s="6">
        <v>6</v>
      </c>
      <c r="H138" s="5">
        <v>2706</v>
      </c>
      <c r="I138" s="7">
        <f t="shared" si="2"/>
        <v>0.32557280118255727</v>
      </c>
    </row>
    <row r="139" spans="1:9" x14ac:dyDescent="0.25">
      <c r="A139" s="4" t="s">
        <v>324</v>
      </c>
      <c r="B139" s="4" t="s">
        <v>358</v>
      </c>
      <c r="C139" s="4" t="s">
        <v>362</v>
      </c>
      <c r="D139" s="4" t="s">
        <v>363</v>
      </c>
      <c r="E139" s="4" t="s">
        <v>364</v>
      </c>
      <c r="F139" s="6">
        <v>763</v>
      </c>
      <c r="G139" s="6">
        <v>5</v>
      </c>
      <c r="H139" s="6">
        <v>994</v>
      </c>
      <c r="I139" s="7">
        <f t="shared" si="2"/>
        <v>0.76760563380281688</v>
      </c>
    </row>
    <row r="140" spans="1:9" x14ac:dyDescent="0.25">
      <c r="A140" s="4" t="s">
        <v>324</v>
      </c>
      <c r="B140" s="4" t="s">
        <v>358</v>
      </c>
      <c r="C140" s="4" t="s">
        <v>362</v>
      </c>
      <c r="D140" s="4" t="s">
        <v>365</v>
      </c>
      <c r="E140" s="4" t="s">
        <v>366</v>
      </c>
      <c r="F140" s="6">
        <v>248</v>
      </c>
      <c r="G140" s="6">
        <v>7</v>
      </c>
      <c r="H140" s="6">
        <v>923</v>
      </c>
      <c r="I140" s="7">
        <f t="shared" si="2"/>
        <v>0.26868905742145177</v>
      </c>
    </row>
    <row r="141" spans="1:9" x14ac:dyDescent="0.25">
      <c r="A141" s="4" t="s">
        <v>324</v>
      </c>
      <c r="B141" s="4" t="s">
        <v>367</v>
      </c>
      <c r="C141" s="4" t="s">
        <v>368</v>
      </c>
      <c r="D141" s="4" t="s">
        <v>369</v>
      </c>
      <c r="E141" s="4" t="s">
        <v>370</v>
      </c>
      <c r="F141" s="6">
        <v>413</v>
      </c>
      <c r="G141" s="6">
        <v>4</v>
      </c>
      <c r="H141" s="5">
        <v>1110</v>
      </c>
      <c r="I141" s="7">
        <f t="shared" si="2"/>
        <v>0.37207207207207205</v>
      </c>
    </row>
    <row r="142" spans="1:9" x14ac:dyDescent="0.25">
      <c r="A142" s="4" t="s">
        <v>324</v>
      </c>
      <c r="B142" s="4" t="s">
        <v>367</v>
      </c>
      <c r="C142" s="4" t="s">
        <v>371</v>
      </c>
      <c r="D142" s="4" t="s">
        <v>372</v>
      </c>
      <c r="E142" s="4" t="s">
        <v>373</v>
      </c>
      <c r="F142" s="6">
        <v>84</v>
      </c>
      <c r="G142" s="6">
        <v>2</v>
      </c>
      <c r="H142" s="6">
        <v>58</v>
      </c>
      <c r="I142" s="7">
        <f t="shared" si="2"/>
        <v>1.4482758620689655</v>
      </c>
    </row>
    <row r="143" spans="1:9" x14ac:dyDescent="0.25">
      <c r="A143" s="4" t="s">
        <v>324</v>
      </c>
      <c r="B143" s="4" t="s">
        <v>367</v>
      </c>
      <c r="C143" s="4" t="s">
        <v>371</v>
      </c>
      <c r="D143" s="4" t="s">
        <v>374</v>
      </c>
      <c r="E143" s="4" t="s">
        <v>375</v>
      </c>
      <c r="F143" s="6">
        <v>212</v>
      </c>
      <c r="G143" s="6">
        <v>5</v>
      </c>
      <c r="H143" s="6">
        <v>245</v>
      </c>
      <c r="I143" s="7">
        <f t="shared" si="2"/>
        <v>0.86530612244897964</v>
      </c>
    </row>
    <row r="144" spans="1:9" x14ac:dyDescent="0.25">
      <c r="A144" s="4" t="s">
        <v>324</v>
      </c>
      <c r="B144" s="4" t="s">
        <v>376</v>
      </c>
      <c r="C144" s="4" t="s">
        <v>377</v>
      </c>
      <c r="D144" s="4" t="s">
        <v>378</v>
      </c>
      <c r="E144" s="4" t="s">
        <v>379</v>
      </c>
      <c r="F144" s="6">
        <v>599</v>
      </c>
      <c r="G144" s="6">
        <v>3</v>
      </c>
      <c r="H144" s="6">
        <v>518</v>
      </c>
      <c r="I144" s="7">
        <f t="shared" si="2"/>
        <v>1.1563706563706564</v>
      </c>
    </row>
    <row r="145" spans="1:9" x14ac:dyDescent="0.25">
      <c r="A145" s="4" t="s">
        <v>324</v>
      </c>
      <c r="B145" s="4" t="s">
        <v>376</v>
      </c>
      <c r="C145" s="4" t="s">
        <v>380</v>
      </c>
      <c r="D145" s="4" t="s">
        <v>381</v>
      </c>
      <c r="E145" s="4" t="s">
        <v>382</v>
      </c>
      <c r="F145" s="6">
        <v>786</v>
      </c>
      <c r="G145" s="6">
        <v>9</v>
      </c>
      <c r="H145" s="6">
        <v>765</v>
      </c>
      <c r="I145" s="7">
        <f t="shared" si="2"/>
        <v>1.0274509803921568</v>
      </c>
    </row>
    <row r="146" spans="1:9" x14ac:dyDescent="0.25">
      <c r="A146" s="4" t="s">
        <v>324</v>
      </c>
      <c r="B146" s="4" t="s">
        <v>376</v>
      </c>
      <c r="C146" s="4" t="s">
        <v>380</v>
      </c>
      <c r="D146" s="4" t="s">
        <v>383</v>
      </c>
      <c r="E146" s="4" t="s">
        <v>384</v>
      </c>
      <c r="F146" s="6">
        <v>351</v>
      </c>
      <c r="G146" s="6">
        <v>5</v>
      </c>
      <c r="H146" s="5">
        <v>1319</v>
      </c>
      <c r="I146" s="7">
        <f t="shared" si="2"/>
        <v>0.26611068991660347</v>
      </c>
    </row>
    <row r="147" spans="1:9" x14ac:dyDescent="0.25">
      <c r="A147" s="4" t="s">
        <v>385</v>
      </c>
      <c r="B147" s="4" t="s">
        <v>386</v>
      </c>
      <c r="C147" s="4" t="s">
        <v>387</v>
      </c>
      <c r="D147" s="4" t="s">
        <v>388</v>
      </c>
      <c r="E147" s="4" t="s">
        <v>12</v>
      </c>
      <c r="F147" s="5">
        <v>6229</v>
      </c>
      <c r="G147" s="6">
        <v>20</v>
      </c>
      <c r="H147" s="5">
        <v>13517</v>
      </c>
      <c r="I147" s="7">
        <f t="shared" si="2"/>
        <v>0.46082710660649551</v>
      </c>
    </row>
    <row r="148" spans="1:9" x14ac:dyDescent="0.25">
      <c r="A148" s="4" t="s">
        <v>385</v>
      </c>
      <c r="B148" s="4" t="s">
        <v>386</v>
      </c>
      <c r="C148" s="4" t="s">
        <v>387</v>
      </c>
      <c r="D148" s="4" t="s">
        <v>389</v>
      </c>
      <c r="E148" s="4" t="s">
        <v>14</v>
      </c>
      <c r="F148" s="5">
        <v>3347</v>
      </c>
      <c r="G148" s="6">
        <v>12</v>
      </c>
      <c r="H148" s="5">
        <v>7136</v>
      </c>
      <c r="I148" s="7">
        <f t="shared" si="2"/>
        <v>0.46903026905829598</v>
      </c>
    </row>
    <row r="149" spans="1:9" x14ac:dyDescent="0.25">
      <c r="A149" s="4" t="s">
        <v>385</v>
      </c>
      <c r="B149" s="4" t="s">
        <v>386</v>
      </c>
      <c r="C149" s="4" t="s">
        <v>390</v>
      </c>
      <c r="D149" s="4" t="s">
        <v>391</v>
      </c>
      <c r="E149" s="4" t="s">
        <v>392</v>
      </c>
      <c r="F149" s="5">
        <v>1031</v>
      </c>
      <c r="G149" s="6">
        <v>6</v>
      </c>
      <c r="H149" s="5">
        <v>1839</v>
      </c>
      <c r="I149" s="7">
        <f t="shared" si="2"/>
        <v>0.5606307775965198</v>
      </c>
    </row>
    <row r="150" spans="1:9" x14ac:dyDescent="0.25">
      <c r="A150" s="4" t="s">
        <v>385</v>
      </c>
      <c r="B150" s="4" t="s">
        <v>386</v>
      </c>
      <c r="C150" s="4" t="s">
        <v>390</v>
      </c>
      <c r="D150" s="4" t="s">
        <v>393</v>
      </c>
      <c r="E150" s="4" t="s">
        <v>394</v>
      </c>
      <c r="F150" s="6">
        <v>419</v>
      </c>
      <c r="G150" s="6">
        <v>5</v>
      </c>
      <c r="H150" s="5">
        <v>1708</v>
      </c>
      <c r="I150" s="7">
        <f t="shared" si="2"/>
        <v>0.24531615925058547</v>
      </c>
    </row>
    <row r="151" spans="1:9" x14ac:dyDescent="0.25">
      <c r="A151" s="4" t="s">
        <v>385</v>
      </c>
      <c r="B151" s="4" t="s">
        <v>386</v>
      </c>
      <c r="C151" s="4" t="s">
        <v>390</v>
      </c>
      <c r="D151" s="4" t="s">
        <v>395</v>
      </c>
      <c r="E151" s="4" t="s">
        <v>396</v>
      </c>
      <c r="F151" s="5">
        <v>1637</v>
      </c>
      <c r="G151" s="6">
        <v>10</v>
      </c>
      <c r="H151" s="5">
        <v>2576</v>
      </c>
      <c r="I151" s="7">
        <f t="shared" si="2"/>
        <v>0.63548136645962738</v>
      </c>
    </row>
    <row r="152" spans="1:9" x14ac:dyDescent="0.25">
      <c r="A152" s="4" t="s">
        <v>385</v>
      </c>
      <c r="B152" s="4" t="s">
        <v>386</v>
      </c>
      <c r="C152" s="4" t="s">
        <v>390</v>
      </c>
      <c r="D152" s="4" t="s">
        <v>397</v>
      </c>
      <c r="E152" s="4" t="s">
        <v>398</v>
      </c>
      <c r="F152" s="6">
        <v>721</v>
      </c>
      <c r="G152" s="6">
        <v>6</v>
      </c>
      <c r="H152" s="5">
        <v>1493</v>
      </c>
      <c r="I152" s="7">
        <f t="shared" si="2"/>
        <v>0.48292029470864034</v>
      </c>
    </row>
    <row r="153" spans="1:9" x14ac:dyDescent="0.25">
      <c r="A153" s="4" t="s">
        <v>385</v>
      </c>
      <c r="B153" s="4" t="s">
        <v>386</v>
      </c>
      <c r="C153" s="4" t="s">
        <v>390</v>
      </c>
      <c r="D153" s="4" t="s">
        <v>399</v>
      </c>
      <c r="E153" s="4" t="s">
        <v>400</v>
      </c>
      <c r="F153" s="6">
        <v>949</v>
      </c>
      <c r="G153" s="6">
        <v>6</v>
      </c>
      <c r="H153" s="6" t="s">
        <v>91</v>
      </c>
      <c r="I153" s="7" t="e">
        <f t="shared" si="2"/>
        <v>#VALUE!</v>
      </c>
    </row>
    <row r="154" spans="1:9" x14ac:dyDescent="0.25">
      <c r="A154" s="4" t="s">
        <v>385</v>
      </c>
      <c r="B154" s="4" t="s">
        <v>386</v>
      </c>
      <c r="C154" s="4" t="s">
        <v>390</v>
      </c>
      <c r="D154" s="4" t="s">
        <v>401</v>
      </c>
      <c r="E154" s="4" t="s">
        <v>402</v>
      </c>
      <c r="F154" s="6">
        <v>435</v>
      </c>
      <c r="G154" s="6">
        <v>5</v>
      </c>
      <c r="H154" s="5">
        <v>2804</v>
      </c>
      <c r="I154" s="7">
        <f t="shared" si="2"/>
        <v>0.1551355206847361</v>
      </c>
    </row>
    <row r="155" spans="1:9" x14ac:dyDescent="0.25">
      <c r="A155" s="4" t="s">
        <v>385</v>
      </c>
      <c r="B155" s="4" t="s">
        <v>386</v>
      </c>
      <c r="C155" s="4" t="s">
        <v>390</v>
      </c>
      <c r="D155" s="4" t="s">
        <v>403</v>
      </c>
      <c r="E155" s="4" t="s">
        <v>404</v>
      </c>
      <c r="F155" s="6">
        <v>858</v>
      </c>
      <c r="G155" s="6">
        <v>5</v>
      </c>
      <c r="H155" s="6" t="s">
        <v>91</v>
      </c>
      <c r="I155" s="7" t="e">
        <f t="shared" si="2"/>
        <v>#VALUE!</v>
      </c>
    </row>
    <row r="156" spans="1:9" x14ac:dyDescent="0.25">
      <c r="A156" s="4" t="s">
        <v>385</v>
      </c>
      <c r="B156" s="4" t="s">
        <v>405</v>
      </c>
      <c r="C156" s="4" t="s">
        <v>406</v>
      </c>
      <c r="D156" s="4" t="s">
        <v>407</v>
      </c>
      <c r="E156" s="4" t="s">
        <v>408</v>
      </c>
      <c r="F156" s="5">
        <v>2295</v>
      </c>
      <c r="G156" s="6">
        <v>7</v>
      </c>
      <c r="H156" s="5">
        <v>6040</v>
      </c>
      <c r="I156" s="7">
        <f t="shared" si="2"/>
        <v>0.37996688741721857</v>
      </c>
    </row>
    <row r="157" spans="1:9" x14ac:dyDescent="0.25">
      <c r="A157" s="4" t="s">
        <v>385</v>
      </c>
      <c r="B157" s="4" t="s">
        <v>405</v>
      </c>
      <c r="C157" s="4" t="s">
        <v>409</v>
      </c>
      <c r="D157" s="4" t="s">
        <v>410</v>
      </c>
      <c r="E157" s="4" t="s">
        <v>411</v>
      </c>
      <c r="F157" s="5">
        <v>1681</v>
      </c>
      <c r="G157" s="6">
        <v>6</v>
      </c>
      <c r="H157" s="5">
        <v>3120</v>
      </c>
      <c r="I157" s="7">
        <f t="shared" si="2"/>
        <v>0.53878205128205126</v>
      </c>
    </row>
    <row r="158" spans="1:9" x14ac:dyDescent="0.25">
      <c r="A158" s="4" t="s">
        <v>385</v>
      </c>
      <c r="B158" s="4" t="s">
        <v>405</v>
      </c>
      <c r="C158" s="4" t="s">
        <v>409</v>
      </c>
      <c r="D158" s="4" t="s">
        <v>412</v>
      </c>
      <c r="E158" s="4" t="s">
        <v>413</v>
      </c>
      <c r="F158" s="6">
        <v>525</v>
      </c>
      <c r="G158" s="6">
        <v>6</v>
      </c>
      <c r="H158" s="5">
        <v>1712</v>
      </c>
      <c r="I158" s="7">
        <f t="shared" si="2"/>
        <v>0.30665887850467288</v>
      </c>
    </row>
    <row r="159" spans="1:9" x14ac:dyDescent="0.25">
      <c r="A159" s="4" t="s">
        <v>385</v>
      </c>
      <c r="B159" s="4" t="s">
        <v>405</v>
      </c>
      <c r="C159" s="4" t="s">
        <v>409</v>
      </c>
      <c r="D159" s="4" t="s">
        <v>414</v>
      </c>
      <c r="E159" s="4" t="s">
        <v>415</v>
      </c>
      <c r="F159" s="6">
        <v>521</v>
      </c>
      <c r="G159" s="6">
        <v>5</v>
      </c>
      <c r="H159" s="6">
        <v>731</v>
      </c>
      <c r="I159" s="7">
        <f t="shared" si="2"/>
        <v>0.71272229822161426</v>
      </c>
    </row>
    <row r="160" spans="1:9" x14ac:dyDescent="0.25">
      <c r="A160" s="4" t="s">
        <v>385</v>
      </c>
      <c r="B160" s="4" t="s">
        <v>405</v>
      </c>
      <c r="C160" s="4" t="s">
        <v>409</v>
      </c>
      <c r="D160" s="4" t="s">
        <v>416</v>
      </c>
      <c r="E160" s="4" t="s">
        <v>417</v>
      </c>
      <c r="F160" s="6">
        <v>412</v>
      </c>
      <c r="G160" s="6">
        <v>4</v>
      </c>
      <c r="H160" s="6">
        <v>573</v>
      </c>
      <c r="I160" s="7">
        <f t="shared" si="2"/>
        <v>0.71902268760907506</v>
      </c>
    </row>
    <row r="161" spans="1:9" x14ac:dyDescent="0.25">
      <c r="A161" s="4" t="s">
        <v>385</v>
      </c>
      <c r="B161" s="4" t="s">
        <v>405</v>
      </c>
      <c r="C161" s="4" t="s">
        <v>409</v>
      </c>
      <c r="D161" s="4" t="s">
        <v>418</v>
      </c>
      <c r="E161" s="4" t="s">
        <v>419</v>
      </c>
      <c r="F161" s="6">
        <v>247</v>
      </c>
      <c r="G161" s="6">
        <v>4</v>
      </c>
      <c r="H161" s="6">
        <v>206</v>
      </c>
      <c r="I161" s="7">
        <f t="shared" si="2"/>
        <v>1.1990291262135921</v>
      </c>
    </row>
    <row r="162" spans="1:9" x14ac:dyDescent="0.25">
      <c r="A162" s="4" t="s">
        <v>385</v>
      </c>
      <c r="B162" s="4" t="s">
        <v>420</v>
      </c>
      <c r="C162" s="4" t="s">
        <v>421</v>
      </c>
      <c r="D162" s="4" t="s">
        <v>422</v>
      </c>
      <c r="E162" s="4" t="s">
        <v>423</v>
      </c>
      <c r="F162" s="5">
        <v>2473</v>
      </c>
      <c r="G162" s="6">
        <v>10</v>
      </c>
      <c r="H162" s="5">
        <v>6744</v>
      </c>
      <c r="I162" s="7">
        <f t="shared" si="2"/>
        <v>0.36669632265717678</v>
      </c>
    </row>
    <row r="163" spans="1:9" x14ac:dyDescent="0.25">
      <c r="A163" s="4" t="s">
        <v>385</v>
      </c>
      <c r="B163" s="4" t="s">
        <v>420</v>
      </c>
      <c r="C163" s="4" t="s">
        <v>424</v>
      </c>
      <c r="D163" s="4" t="s">
        <v>425</v>
      </c>
      <c r="E163" s="4" t="s">
        <v>426</v>
      </c>
      <c r="F163" s="5">
        <v>1167</v>
      </c>
      <c r="G163" s="6">
        <v>8</v>
      </c>
      <c r="H163" s="5">
        <v>2636</v>
      </c>
      <c r="I163" s="7">
        <f t="shared" si="2"/>
        <v>0.44271623672230653</v>
      </c>
    </row>
    <row r="164" spans="1:9" x14ac:dyDescent="0.25">
      <c r="A164" s="4" t="s">
        <v>385</v>
      </c>
      <c r="B164" s="4" t="s">
        <v>420</v>
      </c>
      <c r="C164" s="4" t="s">
        <v>424</v>
      </c>
      <c r="D164" s="4" t="s">
        <v>427</v>
      </c>
      <c r="E164" s="4" t="s">
        <v>428</v>
      </c>
      <c r="F164" s="5">
        <v>1254</v>
      </c>
      <c r="G164" s="6">
        <v>10</v>
      </c>
      <c r="H164" s="5">
        <v>3928</v>
      </c>
      <c r="I164" s="7">
        <f t="shared" si="2"/>
        <v>0.31924643584521384</v>
      </c>
    </row>
    <row r="165" spans="1:9" x14ac:dyDescent="0.25">
      <c r="A165" s="4" t="s">
        <v>385</v>
      </c>
      <c r="B165" s="4" t="s">
        <v>420</v>
      </c>
      <c r="C165" s="4" t="s">
        <v>424</v>
      </c>
      <c r="D165" s="4" t="s">
        <v>429</v>
      </c>
      <c r="E165" s="4" t="s">
        <v>430</v>
      </c>
      <c r="F165" s="6">
        <v>556</v>
      </c>
      <c r="G165" s="6">
        <v>5</v>
      </c>
      <c r="H165" s="5">
        <v>1123</v>
      </c>
      <c r="I165" s="7">
        <f t="shared" si="2"/>
        <v>0.49510240427426538</v>
      </c>
    </row>
    <row r="166" spans="1:9" x14ac:dyDescent="0.25">
      <c r="A166" s="4" t="s">
        <v>385</v>
      </c>
      <c r="B166" s="4" t="s">
        <v>420</v>
      </c>
      <c r="C166" s="4" t="s">
        <v>424</v>
      </c>
      <c r="D166" s="4" t="s">
        <v>431</v>
      </c>
      <c r="E166" s="4" t="s">
        <v>432</v>
      </c>
      <c r="F166" s="6">
        <v>646</v>
      </c>
      <c r="G166" s="6">
        <v>5</v>
      </c>
      <c r="H166" s="5">
        <v>1385</v>
      </c>
      <c r="I166" s="7">
        <f t="shared" si="2"/>
        <v>0.46642599277978342</v>
      </c>
    </row>
    <row r="167" spans="1:9" x14ac:dyDescent="0.25">
      <c r="A167" s="4" t="s">
        <v>385</v>
      </c>
      <c r="B167" s="4" t="s">
        <v>433</v>
      </c>
      <c r="C167" s="4" t="s">
        <v>434</v>
      </c>
      <c r="D167" s="4" t="s">
        <v>435</v>
      </c>
      <c r="E167" s="4" t="s">
        <v>436</v>
      </c>
      <c r="F167" s="5">
        <v>1234</v>
      </c>
      <c r="G167" s="6">
        <v>7</v>
      </c>
      <c r="H167" s="5">
        <v>3382</v>
      </c>
      <c r="I167" s="7">
        <f t="shared" si="2"/>
        <v>0.3648728562980485</v>
      </c>
    </row>
    <row r="168" spans="1:9" x14ac:dyDescent="0.25">
      <c r="A168" s="4" t="s">
        <v>385</v>
      </c>
      <c r="B168" s="4" t="s">
        <v>433</v>
      </c>
      <c r="C168" s="4" t="s">
        <v>437</v>
      </c>
      <c r="D168" s="4" t="s">
        <v>438</v>
      </c>
      <c r="E168" s="4" t="s">
        <v>439</v>
      </c>
      <c r="F168" s="6">
        <v>709</v>
      </c>
      <c r="G168" s="6">
        <v>6</v>
      </c>
      <c r="H168" s="6">
        <v>469</v>
      </c>
      <c r="I168" s="7">
        <f t="shared" si="2"/>
        <v>1.511727078891258</v>
      </c>
    </row>
    <row r="169" spans="1:9" x14ac:dyDescent="0.25">
      <c r="A169" s="4" t="s">
        <v>385</v>
      </c>
      <c r="B169" s="4" t="s">
        <v>433</v>
      </c>
      <c r="C169" s="4" t="s">
        <v>437</v>
      </c>
      <c r="D169" s="4" t="s">
        <v>440</v>
      </c>
      <c r="E169" s="4" t="s">
        <v>441</v>
      </c>
      <c r="F169" s="6">
        <v>599</v>
      </c>
      <c r="G169" s="6">
        <v>5</v>
      </c>
      <c r="H169" s="6">
        <v>171</v>
      </c>
      <c r="I169" s="7">
        <f t="shared" si="2"/>
        <v>3.5029239766081872</v>
      </c>
    </row>
    <row r="170" spans="1:9" x14ac:dyDescent="0.25">
      <c r="A170" s="4" t="s">
        <v>442</v>
      </c>
      <c r="B170" s="4" t="s">
        <v>443</v>
      </c>
      <c r="C170" s="4" t="s">
        <v>444</v>
      </c>
      <c r="D170" s="4" t="s">
        <v>445</v>
      </c>
      <c r="E170" s="4" t="s">
        <v>12</v>
      </c>
      <c r="F170" s="5">
        <v>2167</v>
      </c>
      <c r="G170" s="6">
        <v>8</v>
      </c>
      <c r="H170" s="5">
        <v>7246</v>
      </c>
      <c r="I170" s="7">
        <f t="shared" si="2"/>
        <v>0.29906155120066241</v>
      </c>
    </row>
    <row r="171" spans="1:9" x14ac:dyDescent="0.25">
      <c r="A171" s="4" t="s">
        <v>442</v>
      </c>
      <c r="B171" s="4" t="s">
        <v>443</v>
      </c>
      <c r="C171" s="4" t="s">
        <v>444</v>
      </c>
      <c r="D171" s="4" t="s">
        <v>446</v>
      </c>
      <c r="E171" s="4" t="s">
        <v>14</v>
      </c>
      <c r="F171" s="5">
        <v>3810</v>
      </c>
      <c r="G171" s="6">
        <v>10</v>
      </c>
      <c r="H171" s="5">
        <v>18405</v>
      </c>
      <c r="I171" s="7">
        <f t="shared" si="2"/>
        <v>0.20700896495517523</v>
      </c>
    </row>
    <row r="172" spans="1:9" x14ac:dyDescent="0.25">
      <c r="A172" s="4" t="s">
        <v>442</v>
      </c>
      <c r="B172" s="4" t="s">
        <v>443</v>
      </c>
      <c r="C172" s="4" t="s">
        <v>447</v>
      </c>
      <c r="D172" s="4" t="s">
        <v>448</v>
      </c>
      <c r="E172" s="4" t="s">
        <v>449</v>
      </c>
      <c r="F172" s="6">
        <v>866</v>
      </c>
      <c r="G172" s="6">
        <v>6</v>
      </c>
      <c r="H172" s="6">
        <v>500</v>
      </c>
      <c r="I172" s="7">
        <f t="shared" si="2"/>
        <v>1.732</v>
      </c>
    </row>
    <row r="173" spans="1:9" x14ac:dyDescent="0.25">
      <c r="A173" s="4" t="s">
        <v>442</v>
      </c>
      <c r="B173" s="4" t="s">
        <v>443</v>
      </c>
      <c r="C173" s="4" t="s">
        <v>447</v>
      </c>
      <c r="D173" s="4" t="s">
        <v>450</v>
      </c>
      <c r="E173" s="4" t="s">
        <v>451</v>
      </c>
      <c r="F173" s="5">
        <v>1280</v>
      </c>
      <c r="G173" s="6">
        <v>10</v>
      </c>
      <c r="H173" s="6">
        <v>961</v>
      </c>
      <c r="I173" s="7">
        <f t="shared" si="2"/>
        <v>1.331945889698231</v>
      </c>
    </row>
    <row r="174" spans="1:9" x14ac:dyDescent="0.25">
      <c r="A174" s="4" t="s">
        <v>442</v>
      </c>
      <c r="B174" s="4" t="s">
        <v>443</v>
      </c>
      <c r="C174" s="4" t="s">
        <v>447</v>
      </c>
      <c r="D174" s="4" t="s">
        <v>452</v>
      </c>
      <c r="E174" s="4" t="s">
        <v>453</v>
      </c>
      <c r="F174" s="5">
        <v>2291</v>
      </c>
      <c r="G174" s="6">
        <v>20</v>
      </c>
      <c r="H174" s="5">
        <v>3003</v>
      </c>
      <c r="I174" s="7">
        <f t="shared" si="2"/>
        <v>0.76290376290376294</v>
      </c>
    </row>
    <row r="175" spans="1:9" x14ac:dyDescent="0.25">
      <c r="A175" s="4" t="s">
        <v>442</v>
      </c>
      <c r="B175" s="4" t="s">
        <v>443</v>
      </c>
      <c r="C175" s="4" t="s">
        <v>447</v>
      </c>
      <c r="D175" s="4" t="s">
        <v>454</v>
      </c>
      <c r="E175" s="4" t="s">
        <v>455</v>
      </c>
      <c r="F175" s="5">
        <v>1095</v>
      </c>
      <c r="G175" s="6">
        <v>11</v>
      </c>
      <c r="H175" s="6">
        <v>528</v>
      </c>
      <c r="I175" s="7">
        <f t="shared" si="2"/>
        <v>2.0738636363636362</v>
      </c>
    </row>
    <row r="176" spans="1:9" x14ac:dyDescent="0.25">
      <c r="A176" s="4" t="s">
        <v>442</v>
      </c>
      <c r="B176" s="4" t="s">
        <v>456</v>
      </c>
      <c r="C176" s="4" t="s">
        <v>457</v>
      </c>
      <c r="D176" s="4" t="s">
        <v>458</v>
      </c>
      <c r="E176" s="4" t="s">
        <v>459</v>
      </c>
      <c r="F176" s="5">
        <v>3928</v>
      </c>
      <c r="G176" s="6">
        <v>13</v>
      </c>
      <c r="H176" s="5">
        <v>11990</v>
      </c>
      <c r="I176" s="7">
        <f t="shared" si="2"/>
        <v>0.32760633861551292</v>
      </c>
    </row>
    <row r="177" spans="1:9" x14ac:dyDescent="0.25">
      <c r="A177" s="4" t="s">
        <v>442</v>
      </c>
      <c r="B177" s="4" t="s">
        <v>456</v>
      </c>
      <c r="C177" s="4" t="s">
        <v>460</v>
      </c>
      <c r="D177" s="4" t="s">
        <v>461</v>
      </c>
      <c r="E177" s="4" t="s">
        <v>462</v>
      </c>
      <c r="F177" s="5">
        <v>2550</v>
      </c>
      <c r="G177" s="6">
        <v>23</v>
      </c>
      <c r="H177" s="5">
        <v>7270</v>
      </c>
      <c r="I177" s="7">
        <f t="shared" si="2"/>
        <v>0.35075653370013754</v>
      </c>
    </row>
    <row r="178" spans="1:9" x14ac:dyDescent="0.25">
      <c r="A178" s="4" t="s">
        <v>442</v>
      </c>
      <c r="B178" s="4" t="s">
        <v>456</v>
      </c>
      <c r="C178" s="4" t="s">
        <v>460</v>
      </c>
      <c r="D178" s="4" t="s">
        <v>463</v>
      </c>
      <c r="E178" s="4" t="s">
        <v>464</v>
      </c>
      <c r="F178" s="5">
        <v>2073</v>
      </c>
      <c r="G178" s="6">
        <v>21</v>
      </c>
      <c r="H178" s="5">
        <v>4360</v>
      </c>
      <c r="I178" s="7">
        <f t="shared" si="2"/>
        <v>0.47545871559633029</v>
      </c>
    </row>
    <row r="179" spans="1:9" x14ac:dyDescent="0.25">
      <c r="A179" s="4" t="s">
        <v>442</v>
      </c>
      <c r="B179" s="4" t="s">
        <v>456</v>
      </c>
      <c r="C179" s="4" t="s">
        <v>460</v>
      </c>
      <c r="D179" s="4" t="s">
        <v>465</v>
      </c>
      <c r="E179" s="4" t="s">
        <v>201</v>
      </c>
      <c r="F179" s="6">
        <v>449</v>
      </c>
      <c r="G179" s="6">
        <v>5</v>
      </c>
      <c r="H179" s="6">
        <v>587</v>
      </c>
      <c r="I179" s="7">
        <f t="shared" si="2"/>
        <v>0.76490630323679731</v>
      </c>
    </row>
    <row r="180" spans="1:9" x14ac:dyDescent="0.25">
      <c r="A180" s="4" t="s">
        <v>442</v>
      </c>
      <c r="B180" s="4" t="s">
        <v>456</v>
      </c>
      <c r="C180" s="4" t="s">
        <v>460</v>
      </c>
      <c r="D180" s="4" t="s">
        <v>466</v>
      </c>
      <c r="E180" s="4" t="s">
        <v>203</v>
      </c>
      <c r="F180" s="5">
        <v>1346</v>
      </c>
      <c r="G180" s="6">
        <v>9</v>
      </c>
      <c r="H180" s="5">
        <v>2394</v>
      </c>
      <c r="I180" s="7">
        <f t="shared" si="2"/>
        <v>0.56223893065998332</v>
      </c>
    </row>
    <row r="181" spans="1:9" x14ac:dyDescent="0.25">
      <c r="A181" s="4" t="s">
        <v>442</v>
      </c>
      <c r="B181" s="4" t="s">
        <v>456</v>
      </c>
      <c r="C181" s="4" t="s">
        <v>460</v>
      </c>
      <c r="D181" s="4" t="s">
        <v>467</v>
      </c>
      <c r="E181" s="4" t="s">
        <v>468</v>
      </c>
      <c r="F181" s="6">
        <v>844</v>
      </c>
      <c r="G181" s="6">
        <v>5</v>
      </c>
      <c r="H181" s="5">
        <v>1149</v>
      </c>
      <c r="I181" s="7">
        <f t="shared" si="2"/>
        <v>0.73455178416013922</v>
      </c>
    </row>
    <row r="182" spans="1:9" x14ac:dyDescent="0.25">
      <c r="A182" s="4" t="s">
        <v>442</v>
      </c>
      <c r="B182" s="4" t="s">
        <v>469</v>
      </c>
      <c r="C182" s="4" t="s">
        <v>470</v>
      </c>
      <c r="D182" s="4" t="s">
        <v>471</v>
      </c>
      <c r="E182" s="4" t="s">
        <v>472</v>
      </c>
      <c r="F182" s="6">
        <v>833</v>
      </c>
      <c r="G182" s="6">
        <v>3</v>
      </c>
      <c r="H182" s="5">
        <v>1579</v>
      </c>
      <c r="I182" s="7">
        <f t="shared" si="2"/>
        <v>0.52754908169727677</v>
      </c>
    </row>
    <row r="183" spans="1:9" x14ac:dyDescent="0.25">
      <c r="A183" s="4" t="s">
        <v>442</v>
      </c>
      <c r="B183" s="4" t="s">
        <v>469</v>
      </c>
      <c r="C183" s="4" t="s">
        <v>473</v>
      </c>
      <c r="D183" s="4" t="s">
        <v>474</v>
      </c>
      <c r="E183" s="4" t="s">
        <v>475</v>
      </c>
      <c r="F183" s="5">
        <v>1508</v>
      </c>
      <c r="G183" s="6">
        <v>8</v>
      </c>
      <c r="H183" s="5">
        <v>2188</v>
      </c>
      <c r="I183" s="7">
        <f t="shared" si="2"/>
        <v>0.68921389396709321</v>
      </c>
    </row>
    <row r="184" spans="1:9" x14ac:dyDescent="0.25">
      <c r="A184" s="4" t="s">
        <v>442</v>
      </c>
      <c r="B184" s="4" t="s">
        <v>469</v>
      </c>
      <c r="C184" s="4" t="s">
        <v>473</v>
      </c>
      <c r="D184" s="4" t="s">
        <v>476</v>
      </c>
      <c r="E184" s="4" t="s">
        <v>477</v>
      </c>
      <c r="F184" s="5">
        <v>1171</v>
      </c>
      <c r="G184" s="6">
        <v>6</v>
      </c>
      <c r="H184" s="6">
        <v>868</v>
      </c>
      <c r="I184" s="7">
        <f t="shared" si="2"/>
        <v>1.349078341013825</v>
      </c>
    </row>
    <row r="185" spans="1:9" x14ac:dyDescent="0.25">
      <c r="A185" s="4" t="s">
        <v>442</v>
      </c>
      <c r="B185" s="4" t="s">
        <v>478</v>
      </c>
      <c r="C185" s="4" t="s">
        <v>479</v>
      </c>
      <c r="D185" s="4" t="s">
        <v>480</v>
      </c>
      <c r="E185" s="4" t="s">
        <v>481</v>
      </c>
      <c r="F185" s="6">
        <v>743</v>
      </c>
      <c r="G185" s="6">
        <v>2</v>
      </c>
      <c r="H185" s="5">
        <v>1767</v>
      </c>
      <c r="I185" s="7">
        <f t="shared" si="2"/>
        <v>0.42048670062252408</v>
      </c>
    </row>
    <row r="186" spans="1:9" x14ac:dyDescent="0.25">
      <c r="A186" s="4" t="s">
        <v>442</v>
      </c>
      <c r="B186" s="4" t="s">
        <v>478</v>
      </c>
      <c r="C186" s="4" t="s">
        <v>482</v>
      </c>
      <c r="D186" s="4" t="s">
        <v>483</v>
      </c>
      <c r="E186" s="4" t="s">
        <v>484</v>
      </c>
      <c r="F186" s="6">
        <v>489</v>
      </c>
      <c r="G186" s="6">
        <v>9</v>
      </c>
      <c r="H186" s="5">
        <v>422</v>
      </c>
      <c r="I186" s="7">
        <f t="shared" si="2"/>
        <v>1.1587677725118484</v>
      </c>
    </row>
    <row r="187" spans="1:9" x14ac:dyDescent="0.25">
      <c r="A187" s="4" t="s">
        <v>442</v>
      </c>
      <c r="B187" s="4" t="s">
        <v>478</v>
      </c>
      <c r="C187" s="4" t="s">
        <v>482</v>
      </c>
      <c r="D187" s="4" t="s">
        <v>485</v>
      </c>
      <c r="E187" s="4" t="s">
        <v>486</v>
      </c>
      <c r="F187" s="6">
        <v>620</v>
      </c>
      <c r="G187" s="6">
        <v>7</v>
      </c>
      <c r="H187" s="6">
        <v>554</v>
      </c>
      <c r="I187" s="7">
        <f t="shared" si="2"/>
        <v>1.1191335740072201</v>
      </c>
    </row>
    <row r="188" spans="1:9" x14ac:dyDescent="0.25">
      <c r="A188" s="4" t="s">
        <v>487</v>
      </c>
      <c r="B188" s="4" t="s">
        <v>488</v>
      </c>
      <c r="C188" s="4" t="s">
        <v>489</v>
      </c>
      <c r="D188" s="4" t="s">
        <v>490</v>
      </c>
      <c r="E188" s="4" t="s">
        <v>12</v>
      </c>
      <c r="F188" s="5">
        <v>10097</v>
      </c>
      <c r="G188" s="6">
        <v>22</v>
      </c>
      <c r="H188" s="5">
        <v>24210</v>
      </c>
      <c r="I188" s="7">
        <f t="shared" si="2"/>
        <v>0.4170590665014457</v>
      </c>
    </row>
    <row r="189" spans="1:9" x14ac:dyDescent="0.25">
      <c r="A189" s="4" t="s">
        <v>487</v>
      </c>
      <c r="B189" s="4" t="s">
        <v>488</v>
      </c>
      <c r="C189" s="4" t="s">
        <v>489</v>
      </c>
      <c r="D189" s="4" t="s">
        <v>491</v>
      </c>
      <c r="E189" s="4" t="s">
        <v>14</v>
      </c>
      <c r="F189" s="5">
        <v>12903</v>
      </c>
      <c r="G189" s="6">
        <v>31</v>
      </c>
      <c r="H189" s="5">
        <v>51102</v>
      </c>
      <c r="I189" s="7">
        <f t="shared" si="2"/>
        <v>0.25249500998003993</v>
      </c>
    </row>
    <row r="190" spans="1:9" x14ac:dyDescent="0.25">
      <c r="A190" s="4" t="s">
        <v>487</v>
      </c>
      <c r="B190" s="4" t="s">
        <v>488</v>
      </c>
      <c r="C190" s="4" t="s">
        <v>489</v>
      </c>
      <c r="D190" s="4" t="s">
        <v>492</v>
      </c>
      <c r="E190" s="4" t="s">
        <v>16</v>
      </c>
      <c r="F190" s="5">
        <v>14645</v>
      </c>
      <c r="G190" s="6">
        <v>32</v>
      </c>
      <c r="H190" s="5">
        <v>22605</v>
      </c>
      <c r="I190" s="7">
        <f t="shared" si="2"/>
        <v>0.6478655164786552</v>
      </c>
    </row>
    <row r="191" spans="1:9" x14ac:dyDescent="0.25">
      <c r="A191" s="4" t="s">
        <v>487</v>
      </c>
      <c r="B191" s="4" t="s">
        <v>488</v>
      </c>
      <c r="C191" s="4" t="s">
        <v>489</v>
      </c>
      <c r="D191" s="4" t="s">
        <v>493</v>
      </c>
      <c r="E191" s="4" t="s">
        <v>18</v>
      </c>
      <c r="F191" s="5">
        <v>10817</v>
      </c>
      <c r="G191" s="6">
        <v>23</v>
      </c>
      <c r="H191" s="5">
        <v>38545</v>
      </c>
      <c r="I191" s="7">
        <f t="shared" si="2"/>
        <v>0.28063302633285769</v>
      </c>
    </row>
    <row r="192" spans="1:9" x14ac:dyDescent="0.25">
      <c r="A192" s="4" t="s">
        <v>487</v>
      </c>
      <c r="B192" s="4" t="s">
        <v>488</v>
      </c>
      <c r="C192" s="4" t="s">
        <v>494</v>
      </c>
      <c r="D192" s="4" t="s">
        <v>495</v>
      </c>
      <c r="E192" s="4" t="s">
        <v>496</v>
      </c>
      <c r="F192" s="5">
        <v>1689</v>
      </c>
      <c r="G192" s="6">
        <v>11</v>
      </c>
      <c r="H192" s="6">
        <v>778</v>
      </c>
      <c r="I192" s="7">
        <f t="shared" si="2"/>
        <v>2.1709511568123392</v>
      </c>
    </row>
    <row r="193" spans="1:9" x14ac:dyDescent="0.25">
      <c r="A193" s="4" t="s">
        <v>487</v>
      </c>
      <c r="B193" s="4" t="s">
        <v>488</v>
      </c>
      <c r="C193" s="4" t="s">
        <v>494</v>
      </c>
      <c r="D193" s="4" t="s">
        <v>497</v>
      </c>
      <c r="E193" s="4" t="s">
        <v>498</v>
      </c>
      <c r="F193" s="5">
        <v>2220</v>
      </c>
      <c r="G193" s="6">
        <v>13</v>
      </c>
      <c r="H193" s="6">
        <v>244</v>
      </c>
      <c r="I193" s="7">
        <f t="shared" si="2"/>
        <v>9.0983606557377055</v>
      </c>
    </row>
    <row r="194" spans="1:9" x14ac:dyDescent="0.25">
      <c r="A194" s="4" t="s">
        <v>487</v>
      </c>
      <c r="B194" s="4" t="s">
        <v>488</v>
      </c>
      <c r="C194" s="4" t="s">
        <v>494</v>
      </c>
      <c r="D194" s="4" t="s">
        <v>499</v>
      </c>
      <c r="E194" s="4" t="s">
        <v>500</v>
      </c>
      <c r="F194" s="5">
        <v>1424</v>
      </c>
      <c r="G194" s="6">
        <v>17</v>
      </c>
      <c r="H194" s="5">
        <v>1355</v>
      </c>
      <c r="I194" s="7">
        <f t="shared" si="2"/>
        <v>1.0509225092250922</v>
      </c>
    </row>
    <row r="195" spans="1:9" x14ac:dyDescent="0.25">
      <c r="A195" s="4" t="s">
        <v>487</v>
      </c>
      <c r="B195" s="4" t="s">
        <v>501</v>
      </c>
      <c r="C195" s="4" t="s">
        <v>502</v>
      </c>
      <c r="D195" s="4" t="s">
        <v>503</v>
      </c>
      <c r="E195" s="4" t="s">
        <v>504</v>
      </c>
      <c r="F195" s="5">
        <v>2923</v>
      </c>
      <c r="G195" s="6">
        <v>11</v>
      </c>
      <c r="H195" s="5">
        <v>10454</v>
      </c>
      <c r="I195" s="7">
        <f t="shared" ref="I195:I227" si="3">F195/H195</f>
        <v>0.27960589248134687</v>
      </c>
    </row>
    <row r="196" spans="1:9" x14ac:dyDescent="0.25">
      <c r="A196" s="4" t="s">
        <v>487</v>
      </c>
      <c r="B196" s="4" t="s">
        <v>501</v>
      </c>
      <c r="C196" s="4" t="s">
        <v>505</v>
      </c>
      <c r="D196" s="4" t="s">
        <v>506</v>
      </c>
      <c r="E196" s="4" t="s">
        <v>507</v>
      </c>
      <c r="F196" s="6">
        <v>835</v>
      </c>
      <c r="G196" s="6">
        <v>6</v>
      </c>
      <c r="H196" s="6">
        <v>451</v>
      </c>
      <c r="I196" s="7">
        <f t="shared" si="3"/>
        <v>1.8514412416851442</v>
      </c>
    </row>
    <row r="197" spans="1:9" x14ac:dyDescent="0.25">
      <c r="A197" s="4" t="s">
        <v>487</v>
      </c>
      <c r="B197" s="4" t="s">
        <v>501</v>
      </c>
      <c r="C197" s="4" t="s">
        <v>505</v>
      </c>
      <c r="D197" s="4" t="s">
        <v>508</v>
      </c>
      <c r="E197" s="4" t="s">
        <v>509</v>
      </c>
      <c r="F197" s="6">
        <v>745</v>
      </c>
      <c r="G197" s="6">
        <v>6</v>
      </c>
      <c r="H197" s="6">
        <v>145</v>
      </c>
      <c r="I197" s="7">
        <f t="shared" si="3"/>
        <v>5.1379310344827589</v>
      </c>
    </row>
    <row r="198" spans="1:9" x14ac:dyDescent="0.25">
      <c r="A198" s="4" t="s">
        <v>487</v>
      </c>
      <c r="B198" s="4" t="s">
        <v>501</v>
      </c>
      <c r="C198" s="4" t="s">
        <v>505</v>
      </c>
      <c r="D198" s="4" t="s">
        <v>510</v>
      </c>
      <c r="E198" s="4" t="s">
        <v>511</v>
      </c>
      <c r="F198" s="6">
        <v>394</v>
      </c>
      <c r="G198" s="6">
        <v>2</v>
      </c>
      <c r="H198" s="6">
        <v>42</v>
      </c>
      <c r="I198" s="7">
        <f t="shared" si="3"/>
        <v>9.3809523809523814</v>
      </c>
    </row>
    <row r="199" spans="1:9" x14ac:dyDescent="0.25">
      <c r="A199" s="4" t="s">
        <v>487</v>
      </c>
      <c r="B199" s="4" t="s">
        <v>512</v>
      </c>
      <c r="C199" s="4" t="s">
        <v>513</v>
      </c>
      <c r="D199" s="4" t="s">
        <v>514</v>
      </c>
      <c r="E199" s="4" t="s">
        <v>515</v>
      </c>
      <c r="F199" s="5">
        <v>1190</v>
      </c>
      <c r="G199" s="6">
        <v>4</v>
      </c>
      <c r="H199" s="5">
        <v>2009</v>
      </c>
      <c r="I199" s="7">
        <f t="shared" si="3"/>
        <v>0.59233449477351918</v>
      </c>
    </row>
    <row r="200" spans="1:9" x14ac:dyDescent="0.25">
      <c r="A200" s="4" t="s">
        <v>487</v>
      </c>
      <c r="B200" s="4" t="s">
        <v>512</v>
      </c>
      <c r="C200" s="4" t="s">
        <v>516</v>
      </c>
      <c r="D200" s="4" t="s">
        <v>517</v>
      </c>
      <c r="E200" s="4" t="s">
        <v>518</v>
      </c>
      <c r="F200" s="6">
        <v>596</v>
      </c>
      <c r="G200" s="6">
        <v>13</v>
      </c>
      <c r="H200" s="5">
        <v>1410</v>
      </c>
      <c r="I200" s="7">
        <f t="shared" si="3"/>
        <v>0.42269503546099291</v>
      </c>
    </row>
    <row r="201" spans="1:9" x14ac:dyDescent="0.25">
      <c r="A201" s="4" t="s">
        <v>487</v>
      </c>
      <c r="B201" s="4" t="s">
        <v>512</v>
      </c>
      <c r="C201" s="4" t="s">
        <v>516</v>
      </c>
      <c r="D201" s="4" t="s">
        <v>519</v>
      </c>
      <c r="E201" s="4" t="s">
        <v>520</v>
      </c>
      <c r="F201" s="6">
        <v>354</v>
      </c>
      <c r="G201" s="6">
        <v>5</v>
      </c>
      <c r="H201" s="6">
        <v>398</v>
      </c>
      <c r="I201" s="7">
        <f t="shared" si="3"/>
        <v>0.88944723618090449</v>
      </c>
    </row>
    <row r="202" spans="1:9" x14ac:dyDescent="0.25">
      <c r="A202" s="4" t="s">
        <v>487</v>
      </c>
      <c r="B202" s="4" t="s">
        <v>512</v>
      </c>
      <c r="C202" s="4" t="s">
        <v>516</v>
      </c>
      <c r="D202" s="4" t="s">
        <v>521</v>
      </c>
      <c r="E202" s="4" t="s">
        <v>522</v>
      </c>
      <c r="F202" s="5">
        <v>1301</v>
      </c>
      <c r="G202" s="6">
        <v>20</v>
      </c>
      <c r="H202" s="5">
        <v>1906</v>
      </c>
      <c r="I202" s="7">
        <f t="shared" si="3"/>
        <v>0.68258132214060863</v>
      </c>
    </row>
    <row r="203" spans="1:9" x14ac:dyDescent="0.25">
      <c r="A203" s="4" t="s">
        <v>523</v>
      </c>
      <c r="B203" s="4" t="s">
        <v>524</v>
      </c>
      <c r="C203" s="4" t="s">
        <v>525</v>
      </c>
      <c r="D203" s="4" t="s">
        <v>526</v>
      </c>
      <c r="E203" s="4" t="s">
        <v>12</v>
      </c>
      <c r="F203" s="5">
        <v>6511</v>
      </c>
      <c r="G203" s="6">
        <v>23</v>
      </c>
      <c r="H203" s="5">
        <v>29747</v>
      </c>
      <c r="I203" s="7">
        <f t="shared" si="3"/>
        <v>0.21887921471072713</v>
      </c>
    </row>
    <row r="204" spans="1:9" x14ac:dyDescent="0.25">
      <c r="A204" s="4" t="s">
        <v>523</v>
      </c>
      <c r="B204" s="4" t="s">
        <v>524</v>
      </c>
      <c r="C204" s="4" t="s">
        <v>525</v>
      </c>
      <c r="D204" s="4" t="s">
        <v>527</v>
      </c>
      <c r="E204" s="4" t="s">
        <v>14</v>
      </c>
      <c r="F204" s="5">
        <v>7609</v>
      </c>
      <c r="G204" s="6">
        <v>23</v>
      </c>
      <c r="H204" s="5">
        <v>30938</v>
      </c>
      <c r="I204" s="7">
        <f t="shared" si="3"/>
        <v>0.24594349990303188</v>
      </c>
    </row>
    <row r="205" spans="1:9" x14ac:dyDescent="0.25">
      <c r="A205" s="4" t="s">
        <v>523</v>
      </c>
      <c r="B205" s="4" t="s">
        <v>524</v>
      </c>
      <c r="C205" s="4" t="s">
        <v>528</v>
      </c>
      <c r="D205" s="4" t="s">
        <v>529</v>
      </c>
      <c r="E205" s="4" t="s">
        <v>530</v>
      </c>
      <c r="F205" s="5">
        <v>2191</v>
      </c>
      <c r="G205" s="6">
        <v>17</v>
      </c>
      <c r="H205" s="5">
        <v>2072</v>
      </c>
      <c r="I205" s="7">
        <f t="shared" si="3"/>
        <v>1.0574324324324325</v>
      </c>
    </row>
    <row r="206" spans="1:9" x14ac:dyDescent="0.25">
      <c r="A206" s="4" t="s">
        <v>523</v>
      </c>
      <c r="B206" s="4" t="s">
        <v>524</v>
      </c>
      <c r="C206" s="4" t="s">
        <v>528</v>
      </c>
      <c r="D206" s="4" t="s">
        <v>531</v>
      </c>
      <c r="E206" s="4" t="s">
        <v>532</v>
      </c>
      <c r="F206" s="5">
        <v>1587</v>
      </c>
      <c r="G206" s="6">
        <v>12</v>
      </c>
      <c r="H206" s="5">
        <v>2820</v>
      </c>
      <c r="I206" s="7">
        <f t="shared" si="3"/>
        <v>0.56276595744680846</v>
      </c>
    </row>
    <row r="207" spans="1:9" x14ac:dyDescent="0.25">
      <c r="A207" s="4" t="s">
        <v>523</v>
      </c>
      <c r="B207" s="4" t="s">
        <v>524</v>
      </c>
      <c r="C207" s="4" t="s">
        <v>528</v>
      </c>
      <c r="D207" s="4" t="s">
        <v>533</v>
      </c>
      <c r="E207" s="4" t="s">
        <v>534</v>
      </c>
      <c r="F207" s="5">
        <v>2432</v>
      </c>
      <c r="G207" s="6">
        <v>13</v>
      </c>
      <c r="H207" s="5">
        <v>2635</v>
      </c>
      <c r="I207" s="7">
        <f t="shared" si="3"/>
        <v>0.92296015180265656</v>
      </c>
    </row>
    <row r="208" spans="1:9" x14ac:dyDescent="0.25">
      <c r="A208" s="4" t="s">
        <v>523</v>
      </c>
      <c r="B208" s="4" t="s">
        <v>524</v>
      </c>
      <c r="C208" s="4" t="s">
        <v>528</v>
      </c>
      <c r="D208" s="4" t="s">
        <v>535</v>
      </c>
      <c r="E208" s="4" t="s">
        <v>536</v>
      </c>
      <c r="F208" s="5">
        <v>2406</v>
      </c>
      <c r="G208" s="6">
        <v>26</v>
      </c>
      <c r="H208" s="5">
        <v>3048</v>
      </c>
      <c r="I208" s="7">
        <f t="shared" si="3"/>
        <v>0.78937007874015752</v>
      </c>
    </row>
    <row r="209" spans="1:9" x14ac:dyDescent="0.25">
      <c r="A209" s="4" t="s">
        <v>523</v>
      </c>
      <c r="B209" s="4" t="s">
        <v>524</v>
      </c>
      <c r="C209" s="4" t="s">
        <v>528</v>
      </c>
      <c r="D209" s="4" t="s">
        <v>537</v>
      </c>
      <c r="E209" s="4" t="s">
        <v>538</v>
      </c>
      <c r="F209" s="5">
        <v>1845</v>
      </c>
      <c r="G209" s="6">
        <v>19</v>
      </c>
      <c r="H209" s="5">
        <v>3143</v>
      </c>
      <c r="I209" s="7">
        <f t="shared" si="3"/>
        <v>0.58701877187400575</v>
      </c>
    </row>
    <row r="210" spans="1:9" x14ac:dyDescent="0.25">
      <c r="A210" s="4" t="s">
        <v>523</v>
      </c>
      <c r="B210" s="4" t="s">
        <v>539</v>
      </c>
      <c r="C210" s="4" t="s">
        <v>540</v>
      </c>
      <c r="D210" s="4" t="s">
        <v>541</v>
      </c>
      <c r="E210" s="4" t="s">
        <v>542</v>
      </c>
      <c r="F210" s="5">
        <v>6613</v>
      </c>
      <c r="G210" s="6">
        <v>20</v>
      </c>
      <c r="H210" s="5">
        <v>27923</v>
      </c>
      <c r="I210" s="7">
        <f t="shared" si="3"/>
        <v>0.2368298535257673</v>
      </c>
    </row>
    <row r="211" spans="1:9" x14ac:dyDescent="0.25">
      <c r="A211" s="4" t="s">
        <v>523</v>
      </c>
      <c r="B211" s="4" t="s">
        <v>539</v>
      </c>
      <c r="C211" s="4" t="s">
        <v>543</v>
      </c>
      <c r="D211" s="4" t="s">
        <v>544</v>
      </c>
      <c r="E211" s="4" t="s">
        <v>545</v>
      </c>
      <c r="F211" s="5">
        <v>2043</v>
      </c>
      <c r="G211" s="6">
        <v>19</v>
      </c>
      <c r="H211" s="5">
        <v>1170</v>
      </c>
      <c r="I211" s="7">
        <f t="shared" si="3"/>
        <v>1.7461538461538462</v>
      </c>
    </row>
    <row r="212" spans="1:9" x14ac:dyDescent="0.25">
      <c r="A212" s="4" t="s">
        <v>523</v>
      </c>
      <c r="B212" s="4" t="s">
        <v>539</v>
      </c>
      <c r="C212" s="4" t="s">
        <v>543</v>
      </c>
      <c r="D212" s="4" t="s">
        <v>546</v>
      </c>
      <c r="E212" s="4" t="s">
        <v>547</v>
      </c>
      <c r="F212" s="5">
        <v>2495</v>
      </c>
      <c r="G212" s="6">
        <v>29</v>
      </c>
      <c r="H212" s="5">
        <v>7085</v>
      </c>
      <c r="I212" s="7">
        <f t="shared" si="3"/>
        <v>0.35215243472124208</v>
      </c>
    </row>
    <row r="213" spans="1:9" x14ac:dyDescent="0.25">
      <c r="A213" s="4" t="s">
        <v>523</v>
      </c>
      <c r="B213" s="4" t="s">
        <v>539</v>
      </c>
      <c r="C213" s="4" t="s">
        <v>543</v>
      </c>
      <c r="D213" s="4" t="s">
        <v>548</v>
      </c>
      <c r="E213" s="4" t="s">
        <v>549</v>
      </c>
      <c r="F213" s="5">
        <v>1627</v>
      </c>
      <c r="G213" s="6">
        <v>18</v>
      </c>
      <c r="H213" s="5">
        <v>3206</v>
      </c>
      <c r="I213" s="7">
        <f t="shared" si="3"/>
        <v>0.5074859638178415</v>
      </c>
    </row>
    <row r="214" spans="1:9" x14ac:dyDescent="0.25">
      <c r="A214" s="4" t="s">
        <v>523</v>
      </c>
      <c r="B214" s="4" t="s">
        <v>539</v>
      </c>
      <c r="C214" s="4" t="s">
        <v>543</v>
      </c>
      <c r="D214" s="4" t="s">
        <v>550</v>
      </c>
      <c r="E214" s="4" t="s">
        <v>551</v>
      </c>
      <c r="F214" s="5">
        <v>1229</v>
      </c>
      <c r="G214" s="6">
        <v>13</v>
      </c>
      <c r="H214" s="5">
        <v>3615</v>
      </c>
      <c r="I214" s="7">
        <f t="shared" si="3"/>
        <v>0.33997233748271094</v>
      </c>
    </row>
    <row r="215" spans="1:9" x14ac:dyDescent="0.25">
      <c r="A215" s="4" t="s">
        <v>523</v>
      </c>
      <c r="B215" s="4" t="s">
        <v>539</v>
      </c>
      <c r="C215" s="4" t="s">
        <v>543</v>
      </c>
      <c r="D215" s="4" t="s">
        <v>552</v>
      </c>
      <c r="E215" s="4" t="s">
        <v>553</v>
      </c>
      <c r="F215" s="6">
        <v>796</v>
      </c>
      <c r="G215" s="6">
        <v>10</v>
      </c>
      <c r="H215" s="5">
        <v>1865</v>
      </c>
      <c r="I215" s="7">
        <f t="shared" si="3"/>
        <v>0.42680965147453082</v>
      </c>
    </row>
    <row r="216" spans="1:9" x14ac:dyDescent="0.25">
      <c r="A216" s="4" t="s">
        <v>523</v>
      </c>
      <c r="B216" s="4" t="s">
        <v>554</v>
      </c>
      <c r="C216" s="4" t="s">
        <v>555</v>
      </c>
      <c r="D216" s="4" t="s">
        <v>556</v>
      </c>
      <c r="E216" s="4" t="s">
        <v>557</v>
      </c>
      <c r="F216" s="5">
        <v>1453</v>
      </c>
      <c r="G216" s="6">
        <v>5</v>
      </c>
      <c r="H216" s="5">
        <v>3719</v>
      </c>
      <c r="I216" s="7">
        <f t="shared" si="3"/>
        <v>0.3906964237698306</v>
      </c>
    </row>
    <row r="217" spans="1:9" x14ac:dyDescent="0.25">
      <c r="A217" s="4" t="s">
        <v>523</v>
      </c>
      <c r="B217" s="4" t="s">
        <v>554</v>
      </c>
      <c r="C217" s="4" t="s">
        <v>558</v>
      </c>
      <c r="D217" s="4" t="s">
        <v>559</v>
      </c>
      <c r="E217" s="4" t="s">
        <v>284</v>
      </c>
      <c r="F217" s="6">
        <v>609</v>
      </c>
      <c r="G217" s="6">
        <v>7</v>
      </c>
      <c r="H217" s="5">
        <v>1606</v>
      </c>
      <c r="I217" s="7">
        <f t="shared" si="3"/>
        <v>0.3792029887920299</v>
      </c>
    </row>
    <row r="218" spans="1:9" x14ac:dyDescent="0.25">
      <c r="A218" s="4" t="s">
        <v>523</v>
      </c>
      <c r="B218" s="4" t="s">
        <v>554</v>
      </c>
      <c r="C218" s="4" t="s">
        <v>558</v>
      </c>
      <c r="D218" s="4" t="s">
        <v>560</v>
      </c>
      <c r="E218" s="4" t="s">
        <v>561</v>
      </c>
      <c r="F218" s="5">
        <v>1417</v>
      </c>
      <c r="G218" s="6">
        <v>10</v>
      </c>
      <c r="H218" s="5">
        <v>2552</v>
      </c>
      <c r="I218" s="7">
        <f t="shared" si="3"/>
        <v>0.55525078369905956</v>
      </c>
    </row>
    <row r="219" spans="1:9" x14ac:dyDescent="0.25">
      <c r="A219" s="4" t="s">
        <v>523</v>
      </c>
      <c r="B219" s="4" t="s">
        <v>554</v>
      </c>
      <c r="C219" s="4" t="s">
        <v>558</v>
      </c>
      <c r="D219" s="4" t="s">
        <v>562</v>
      </c>
      <c r="E219" s="4" t="s">
        <v>563</v>
      </c>
      <c r="F219" s="5">
        <v>1231</v>
      </c>
      <c r="G219" s="6">
        <v>16</v>
      </c>
      <c r="H219" s="5">
        <v>2961</v>
      </c>
      <c r="I219" s="7">
        <f t="shared" si="3"/>
        <v>0.41573792637622425</v>
      </c>
    </row>
    <row r="220" spans="1:9" x14ac:dyDescent="0.25">
      <c r="A220" s="4" t="s">
        <v>523</v>
      </c>
      <c r="B220" s="4" t="s">
        <v>564</v>
      </c>
      <c r="C220" s="4" t="s">
        <v>565</v>
      </c>
      <c r="D220" s="4" t="s">
        <v>566</v>
      </c>
      <c r="E220" s="4" t="s">
        <v>567</v>
      </c>
      <c r="F220" s="5">
        <v>3580</v>
      </c>
      <c r="G220" s="6">
        <v>12</v>
      </c>
      <c r="H220" s="5">
        <v>8755</v>
      </c>
      <c r="I220" s="7">
        <f t="shared" si="3"/>
        <v>0.40890919474585952</v>
      </c>
    </row>
    <row r="221" spans="1:9" x14ac:dyDescent="0.25">
      <c r="A221" s="4" t="s">
        <v>523</v>
      </c>
      <c r="B221" s="4" t="s">
        <v>564</v>
      </c>
      <c r="C221" s="4" t="s">
        <v>568</v>
      </c>
      <c r="D221" s="4" t="s">
        <v>569</v>
      </c>
      <c r="E221" s="4" t="s">
        <v>570</v>
      </c>
      <c r="F221" s="6">
        <v>616</v>
      </c>
      <c r="G221" s="6">
        <v>6</v>
      </c>
      <c r="H221" s="5">
        <v>1453</v>
      </c>
      <c r="I221" s="7">
        <f t="shared" si="3"/>
        <v>0.42395044735030968</v>
      </c>
    </row>
    <row r="222" spans="1:9" x14ac:dyDescent="0.25">
      <c r="A222" s="4" t="s">
        <v>523</v>
      </c>
      <c r="B222" s="4" t="s">
        <v>564</v>
      </c>
      <c r="C222" s="4" t="s">
        <v>568</v>
      </c>
      <c r="D222" s="4" t="s">
        <v>571</v>
      </c>
      <c r="E222" s="4" t="s">
        <v>572</v>
      </c>
      <c r="F222" s="5">
        <v>1451</v>
      </c>
      <c r="G222" s="6">
        <v>12</v>
      </c>
      <c r="H222" s="5">
        <v>1840</v>
      </c>
      <c r="I222" s="7">
        <f t="shared" si="3"/>
        <v>0.78858695652173916</v>
      </c>
    </row>
    <row r="223" spans="1:9" x14ac:dyDescent="0.25">
      <c r="A223" s="4" t="s">
        <v>523</v>
      </c>
      <c r="B223" s="4" t="s">
        <v>564</v>
      </c>
      <c r="C223" s="4" t="s">
        <v>568</v>
      </c>
      <c r="D223" s="4" t="s">
        <v>573</v>
      </c>
      <c r="E223" s="4" t="s">
        <v>574</v>
      </c>
      <c r="F223" s="6">
        <v>901</v>
      </c>
      <c r="G223" s="6">
        <v>7</v>
      </c>
      <c r="H223" s="5">
        <v>2326</v>
      </c>
      <c r="I223" s="7">
        <f t="shared" si="3"/>
        <v>0.38736027515047289</v>
      </c>
    </row>
    <row r="224" spans="1:9" x14ac:dyDescent="0.25">
      <c r="A224" s="4" t="s">
        <v>523</v>
      </c>
      <c r="B224" s="4" t="s">
        <v>564</v>
      </c>
      <c r="C224" s="4" t="s">
        <v>568</v>
      </c>
      <c r="D224" s="4" t="s">
        <v>575</v>
      </c>
      <c r="E224" s="4" t="s">
        <v>576</v>
      </c>
      <c r="F224" s="5">
        <v>1023</v>
      </c>
      <c r="G224" s="6">
        <v>9</v>
      </c>
      <c r="H224" s="5">
        <v>2256</v>
      </c>
      <c r="I224" s="7">
        <f t="shared" si="3"/>
        <v>0.45345744680851063</v>
      </c>
    </row>
    <row r="225" spans="1:9" x14ac:dyDescent="0.25">
      <c r="A225" s="4" t="s">
        <v>523</v>
      </c>
      <c r="B225" s="4" t="s">
        <v>577</v>
      </c>
      <c r="C225" s="4" t="s">
        <v>578</v>
      </c>
      <c r="D225" s="4" t="s">
        <v>579</v>
      </c>
      <c r="E225" s="4" t="s">
        <v>580</v>
      </c>
      <c r="F225" s="5">
        <v>1532</v>
      </c>
      <c r="G225" s="6">
        <v>9</v>
      </c>
      <c r="H225" s="5">
        <v>2497</v>
      </c>
      <c r="I225" s="7">
        <f t="shared" si="3"/>
        <v>0.6135362434921906</v>
      </c>
    </row>
    <row r="226" spans="1:9" x14ac:dyDescent="0.25">
      <c r="A226" s="4" t="s">
        <v>523</v>
      </c>
      <c r="B226" s="4" t="s">
        <v>577</v>
      </c>
      <c r="C226" s="4" t="s">
        <v>581</v>
      </c>
      <c r="D226" s="4" t="s">
        <v>582</v>
      </c>
      <c r="E226" s="4" t="s">
        <v>583</v>
      </c>
      <c r="F226" s="6">
        <v>437</v>
      </c>
      <c r="G226" s="6">
        <v>4</v>
      </c>
      <c r="H226" s="6">
        <v>350</v>
      </c>
      <c r="I226" s="7">
        <f t="shared" si="3"/>
        <v>1.2485714285714287</v>
      </c>
    </row>
    <row r="227" spans="1:9" x14ac:dyDescent="0.25">
      <c r="A227" s="4" t="s">
        <v>523</v>
      </c>
      <c r="B227" s="4" t="s">
        <v>577</v>
      </c>
      <c r="C227" s="4" t="s">
        <v>581</v>
      </c>
      <c r="D227" s="4" t="s">
        <v>584</v>
      </c>
      <c r="E227" s="4" t="s">
        <v>585</v>
      </c>
      <c r="F227" s="5">
        <v>1028</v>
      </c>
      <c r="G227" s="6">
        <v>11</v>
      </c>
      <c r="H227" s="6">
        <v>556</v>
      </c>
      <c r="I227" s="7">
        <f t="shared" si="3"/>
        <v>1.8489208633093526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"/>
  <sheetViews>
    <sheetView zoomScale="40" zoomScaleNormal="40" workbookViewId="0">
      <selection activeCell="I23" sqref="I23"/>
    </sheetView>
  </sheetViews>
  <sheetFormatPr baseColWidth="10" defaultRowHeight="33" x14ac:dyDescent="0.25"/>
  <cols>
    <col min="1" max="1" width="42.28515625" style="8" customWidth="1"/>
    <col min="2" max="2" width="44.140625" style="8" customWidth="1"/>
    <col min="3" max="3" width="65.140625" style="8" bestFit="1" customWidth="1"/>
    <col min="4" max="4" width="21.140625" style="8" bestFit="1" customWidth="1"/>
    <col min="5" max="5" width="91.28515625" style="8" bestFit="1" customWidth="1"/>
    <col min="6" max="6" width="34.5703125" style="14" customWidth="1"/>
    <col min="7" max="8" width="38.42578125" style="14" customWidth="1"/>
    <col min="9" max="9" width="55" style="14" customWidth="1"/>
    <col min="10" max="10" width="12.28515625" style="8" bestFit="1" customWidth="1"/>
    <col min="11" max="16384" width="11.42578125" style="8"/>
  </cols>
  <sheetData>
    <row r="1" spans="1:9" s="3" customFormat="1" ht="10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 t="s">
        <v>9</v>
      </c>
      <c r="B2" s="4" t="s">
        <v>10</v>
      </c>
      <c r="C2" s="4" t="s">
        <v>10</v>
      </c>
      <c r="D2" s="4" t="s">
        <v>11</v>
      </c>
      <c r="E2" s="4" t="s">
        <v>12</v>
      </c>
      <c r="F2" s="5">
        <v>35115</v>
      </c>
      <c r="G2" s="6">
        <v>84</v>
      </c>
      <c r="H2" s="5">
        <v>119498</v>
      </c>
      <c r="I2" s="7">
        <f>F2/H2</f>
        <v>0.29385429044837569</v>
      </c>
    </row>
    <row r="3" spans="1:9" x14ac:dyDescent="0.25">
      <c r="A3" s="4" t="s">
        <v>9</v>
      </c>
      <c r="B3" s="4" t="s">
        <v>10</v>
      </c>
      <c r="C3" s="4" t="s">
        <v>10</v>
      </c>
      <c r="D3" s="4" t="s">
        <v>13</v>
      </c>
      <c r="E3" s="4" t="s">
        <v>14</v>
      </c>
      <c r="F3" s="5">
        <v>19128</v>
      </c>
      <c r="G3" s="6">
        <v>46</v>
      </c>
      <c r="H3" s="5">
        <v>107976</v>
      </c>
      <c r="I3" s="7">
        <f t="shared" ref="I3:I26" si="0">F3/H3</f>
        <v>0.17715047788397423</v>
      </c>
    </row>
    <row r="4" spans="1:9" x14ac:dyDescent="0.25">
      <c r="A4" s="4" t="s">
        <v>9</v>
      </c>
      <c r="B4" s="4" t="s">
        <v>10</v>
      </c>
      <c r="C4" s="4" t="s">
        <v>10</v>
      </c>
      <c r="D4" s="4" t="s">
        <v>15</v>
      </c>
      <c r="E4" s="4" t="s">
        <v>16</v>
      </c>
      <c r="F4" s="5">
        <v>43133</v>
      </c>
      <c r="G4" s="6">
        <v>97</v>
      </c>
      <c r="H4" s="5">
        <v>123429</v>
      </c>
      <c r="I4" s="7">
        <f t="shared" si="0"/>
        <v>0.3494559625371671</v>
      </c>
    </row>
    <row r="5" spans="1:9" x14ac:dyDescent="0.25">
      <c r="A5" s="4" t="s">
        <v>9</v>
      </c>
      <c r="B5" s="4" t="s">
        <v>10</v>
      </c>
      <c r="C5" s="4" t="s">
        <v>10</v>
      </c>
      <c r="D5" s="4" t="s">
        <v>17</v>
      </c>
      <c r="E5" s="4" t="s">
        <v>18</v>
      </c>
      <c r="F5" s="5">
        <v>22741</v>
      </c>
      <c r="G5" s="6">
        <v>52</v>
      </c>
      <c r="H5" s="5">
        <v>39732</v>
      </c>
      <c r="I5" s="7">
        <f t="shared" si="0"/>
        <v>0.57235981073190378</v>
      </c>
    </row>
    <row r="6" spans="1:9" x14ac:dyDescent="0.25">
      <c r="A6" s="4" t="s">
        <v>9</v>
      </c>
      <c r="B6" s="4" t="s">
        <v>10</v>
      </c>
      <c r="C6" s="4" t="s">
        <v>10</v>
      </c>
      <c r="D6" s="4" t="s">
        <v>19</v>
      </c>
      <c r="E6" s="4" t="s">
        <v>20</v>
      </c>
      <c r="F6" s="5">
        <v>34307</v>
      </c>
      <c r="G6" s="6">
        <v>78</v>
      </c>
      <c r="H6" s="5">
        <v>165175</v>
      </c>
      <c r="I6" s="7">
        <f t="shared" si="0"/>
        <v>0.20770092326320569</v>
      </c>
    </row>
    <row r="7" spans="1:9" x14ac:dyDescent="0.25">
      <c r="A7" s="4" t="s">
        <v>9</v>
      </c>
      <c r="B7" s="4" t="s">
        <v>10</v>
      </c>
      <c r="C7" s="4" t="s">
        <v>10</v>
      </c>
      <c r="D7" s="4" t="s">
        <v>21</v>
      </c>
      <c r="E7" s="4" t="s">
        <v>22</v>
      </c>
      <c r="F7" s="5">
        <v>27975</v>
      </c>
      <c r="G7" s="6">
        <v>68</v>
      </c>
      <c r="H7" s="5">
        <v>148129</v>
      </c>
      <c r="I7" s="7">
        <f t="shared" si="0"/>
        <v>0.18885565959400252</v>
      </c>
    </row>
    <row r="8" spans="1:9" x14ac:dyDescent="0.25">
      <c r="A8" s="4" t="s">
        <v>9</v>
      </c>
      <c r="B8" s="4" t="s">
        <v>23</v>
      </c>
      <c r="C8" s="4" t="s">
        <v>23</v>
      </c>
      <c r="D8" s="4" t="s">
        <v>24</v>
      </c>
      <c r="E8" s="4" t="s">
        <v>12</v>
      </c>
      <c r="F8" s="5">
        <v>19741</v>
      </c>
      <c r="G8" s="6">
        <v>43</v>
      </c>
      <c r="H8" s="5">
        <v>73406</v>
      </c>
      <c r="I8" s="7">
        <f t="shared" si="0"/>
        <v>0.26892897038389235</v>
      </c>
    </row>
    <row r="9" spans="1:9" x14ac:dyDescent="0.25">
      <c r="A9" s="4" t="s">
        <v>9</v>
      </c>
      <c r="B9" s="4" t="s">
        <v>23</v>
      </c>
      <c r="C9" s="4" t="s">
        <v>23</v>
      </c>
      <c r="D9" s="4" t="s">
        <v>25</v>
      </c>
      <c r="E9" s="4" t="s">
        <v>14</v>
      </c>
      <c r="F9" s="5">
        <v>10791</v>
      </c>
      <c r="G9" s="6">
        <v>22</v>
      </c>
      <c r="H9" s="5">
        <v>5894</v>
      </c>
      <c r="I9" s="7">
        <f t="shared" si="0"/>
        <v>1.830844927044452</v>
      </c>
    </row>
    <row r="10" spans="1:9" x14ac:dyDescent="0.25">
      <c r="A10" s="4" t="s">
        <v>9</v>
      </c>
      <c r="B10" s="4" t="s">
        <v>26</v>
      </c>
      <c r="C10" s="4" t="s">
        <v>27</v>
      </c>
      <c r="D10" s="4" t="s">
        <v>28</v>
      </c>
      <c r="E10" s="4" t="s">
        <v>12</v>
      </c>
      <c r="F10" s="5">
        <v>8548</v>
      </c>
      <c r="G10" s="6">
        <v>24</v>
      </c>
      <c r="H10" s="5">
        <v>22698</v>
      </c>
      <c r="I10" s="7">
        <f t="shared" si="0"/>
        <v>0.37659705700942814</v>
      </c>
    </row>
    <row r="11" spans="1:9" x14ac:dyDescent="0.25">
      <c r="A11" s="4" t="s">
        <v>9</v>
      </c>
      <c r="B11" s="4" t="s">
        <v>26</v>
      </c>
      <c r="C11" s="4" t="s">
        <v>27</v>
      </c>
      <c r="D11" s="4" t="s">
        <v>29</v>
      </c>
      <c r="E11" s="4" t="s">
        <v>14</v>
      </c>
      <c r="F11" s="5">
        <v>3896</v>
      </c>
      <c r="G11" s="6">
        <v>11</v>
      </c>
      <c r="H11" s="5">
        <v>8860</v>
      </c>
      <c r="I11" s="7">
        <f t="shared" si="0"/>
        <v>0.43972911963882616</v>
      </c>
    </row>
    <row r="12" spans="1:9" x14ac:dyDescent="0.25">
      <c r="A12" s="4" t="s">
        <v>9</v>
      </c>
      <c r="B12" s="4" t="s">
        <v>26</v>
      </c>
      <c r="C12" s="4" t="s">
        <v>27</v>
      </c>
      <c r="D12" s="4" t="s">
        <v>30</v>
      </c>
      <c r="E12" s="4" t="s">
        <v>16</v>
      </c>
      <c r="F12" s="5">
        <v>7545</v>
      </c>
      <c r="G12" s="6">
        <v>16</v>
      </c>
      <c r="H12" s="5">
        <v>20396</v>
      </c>
      <c r="I12" s="7">
        <f t="shared" si="0"/>
        <v>0.36992547558344774</v>
      </c>
    </row>
    <row r="13" spans="1:9" x14ac:dyDescent="0.25">
      <c r="A13" s="4" t="s">
        <v>9</v>
      </c>
      <c r="B13" s="4" t="s">
        <v>26</v>
      </c>
      <c r="C13" s="4" t="s">
        <v>31</v>
      </c>
      <c r="D13" s="4" t="s">
        <v>32</v>
      </c>
      <c r="E13" s="4" t="s">
        <v>33</v>
      </c>
      <c r="F13" s="5">
        <v>1370</v>
      </c>
      <c r="G13" s="6">
        <v>6</v>
      </c>
      <c r="H13" s="5">
        <v>2037</v>
      </c>
      <c r="I13" s="7">
        <f t="shared" si="0"/>
        <v>0.67255768286696127</v>
      </c>
    </row>
    <row r="14" spans="1:9" x14ac:dyDescent="0.25">
      <c r="A14" s="4" t="s">
        <v>9</v>
      </c>
      <c r="B14" s="4" t="s">
        <v>26</v>
      </c>
      <c r="C14" s="4" t="s">
        <v>31</v>
      </c>
      <c r="D14" s="4" t="s">
        <v>34</v>
      </c>
      <c r="E14" s="4" t="s">
        <v>35</v>
      </c>
      <c r="F14" s="5">
        <v>1407</v>
      </c>
      <c r="G14" s="6">
        <v>6</v>
      </c>
      <c r="H14" s="5">
        <v>1557</v>
      </c>
      <c r="I14" s="7">
        <f t="shared" si="0"/>
        <v>0.90366088631984587</v>
      </c>
    </row>
    <row r="15" spans="1:9" x14ac:dyDescent="0.25">
      <c r="A15" s="4" t="s">
        <v>9</v>
      </c>
      <c r="B15" s="4" t="s">
        <v>36</v>
      </c>
      <c r="C15" s="4" t="s">
        <v>37</v>
      </c>
      <c r="D15" s="4" t="s">
        <v>38</v>
      </c>
      <c r="E15" s="4" t="s">
        <v>39</v>
      </c>
      <c r="F15" s="6">
        <v>1980</v>
      </c>
      <c r="G15" s="6">
        <v>6</v>
      </c>
      <c r="H15" s="5">
        <v>4771</v>
      </c>
      <c r="I15" s="7">
        <f t="shared" si="0"/>
        <v>0.41500733598826239</v>
      </c>
    </row>
    <row r="16" spans="1:9" x14ac:dyDescent="0.25">
      <c r="A16" s="4" t="s">
        <v>9</v>
      </c>
      <c r="B16" s="4" t="s">
        <v>36</v>
      </c>
      <c r="C16" s="4" t="s">
        <v>40</v>
      </c>
      <c r="D16" s="4" t="s">
        <v>41</v>
      </c>
      <c r="E16" s="4" t="s">
        <v>42</v>
      </c>
      <c r="F16" s="5">
        <v>2789</v>
      </c>
      <c r="G16" s="6">
        <v>14</v>
      </c>
      <c r="H16" s="5">
        <v>4946</v>
      </c>
      <c r="I16" s="7">
        <f t="shared" si="0"/>
        <v>0.56389001213101497</v>
      </c>
    </row>
    <row r="17" spans="1:9" x14ac:dyDescent="0.25">
      <c r="A17" s="4" t="s">
        <v>9</v>
      </c>
      <c r="B17" s="4" t="s">
        <v>36</v>
      </c>
      <c r="C17" s="4" t="s">
        <v>40</v>
      </c>
      <c r="D17" s="4" t="s">
        <v>43</v>
      </c>
      <c r="E17" s="4" t="s">
        <v>44</v>
      </c>
      <c r="F17" s="5">
        <v>3744</v>
      </c>
      <c r="G17" s="6">
        <v>25</v>
      </c>
      <c r="H17" s="5">
        <v>6810</v>
      </c>
      <c r="I17" s="7">
        <f t="shared" si="0"/>
        <v>0.54977973568281935</v>
      </c>
    </row>
    <row r="18" spans="1:9" x14ac:dyDescent="0.25">
      <c r="A18" s="4" t="s">
        <v>9</v>
      </c>
      <c r="B18" s="4" t="s">
        <v>36</v>
      </c>
      <c r="C18" s="4" t="s">
        <v>40</v>
      </c>
      <c r="D18" s="4" t="s">
        <v>45</v>
      </c>
      <c r="E18" s="4" t="s">
        <v>46</v>
      </c>
      <c r="F18" s="5">
        <v>1476</v>
      </c>
      <c r="G18" s="6">
        <v>11</v>
      </c>
      <c r="H18" s="5">
        <v>1048</v>
      </c>
      <c r="I18" s="7">
        <f t="shared" si="0"/>
        <v>1.4083969465648856</v>
      </c>
    </row>
    <row r="19" spans="1:9" x14ac:dyDescent="0.25">
      <c r="A19" s="4" t="s">
        <v>9</v>
      </c>
      <c r="B19" s="4" t="s">
        <v>47</v>
      </c>
      <c r="C19" s="4" t="s">
        <v>48</v>
      </c>
      <c r="D19" s="4" t="s">
        <v>49</v>
      </c>
      <c r="E19" s="4" t="s">
        <v>50</v>
      </c>
      <c r="F19" s="5">
        <v>1224</v>
      </c>
      <c r="G19" s="6">
        <v>5</v>
      </c>
      <c r="H19" s="5">
        <v>2591</v>
      </c>
      <c r="I19" s="7">
        <f t="shared" si="0"/>
        <v>0.4724044770358935</v>
      </c>
    </row>
    <row r="20" spans="1:9" x14ac:dyDescent="0.25">
      <c r="A20" s="4" t="s">
        <v>9</v>
      </c>
      <c r="B20" s="4" t="s">
        <v>47</v>
      </c>
      <c r="C20" s="4" t="s">
        <v>51</v>
      </c>
      <c r="D20" s="4" t="s">
        <v>52</v>
      </c>
      <c r="E20" s="4" t="s">
        <v>53</v>
      </c>
      <c r="F20" s="6">
        <v>117</v>
      </c>
      <c r="G20" s="6">
        <v>5</v>
      </c>
      <c r="H20" s="6">
        <v>83</v>
      </c>
      <c r="I20" s="7">
        <f t="shared" si="0"/>
        <v>1.4096385542168675</v>
      </c>
    </row>
    <row r="21" spans="1:9" x14ac:dyDescent="0.25">
      <c r="A21" s="4" t="s">
        <v>9</v>
      </c>
      <c r="B21" s="4" t="s">
        <v>47</v>
      </c>
      <c r="C21" s="4" t="s">
        <v>51</v>
      </c>
      <c r="D21" s="4" t="s">
        <v>54</v>
      </c>
      <c r="E21" s="4" t="s">
        <v>55</v>
      </c>
      <c r="F21" s="5">
        <v>1284</v>
      </c>
      <c r="G21" s="6">
        <v>10</v>
      </c>
      <c r="H21" s="5">
        <v>1551</v>
      </c>
      <c r="I21" s="7">
        <f t="shared" si="0"/>
        <v>0.82785299806576407</v>
      </c>
    </row>
    <row r="22" spans="1:9" x14ac:dyDescent="0.25">
      <c r="A22" s="4" t="s">
        <v>9</v>
      </c>
      <c r="B22" s="4" t="s">
        <v>56</v>
      </c>
      <c r="C22" s="4" t="s">
        <v>56</v>
      </c>
      <c r="D22" s="9" t="s">
        <v>57</v>
      </c>
      <c r="E22" s="4" t="s">
        <v>12</v>
      </c>
      <c r="F22" s="5">
        <v>3797</v>
      </c>
      <c r="G22" s="6">
        <v>14</v>
      </c>
      <c r="H22" s="5">
        <v>4407</v>
      </c>
      <c r="I22" s="7">
        <f t="shared" si="0"/>
        <v>0.86158384388472886</v>
      </c>
    </row>
    <row r="23" spans="1:9" x14ac:dyDescent="0.25">
      <c r="A23" s="4" t="s">
        <v>9</v>
      </c>
      <c r="B23" s="4" t="s">
        <v>56</v>
      </c>
      <c r="C23" s="4" t="s">
        <v>56</v>
      </c>
      <c r="D23" s="9" t="s">
        <v>58</v>
      </c>
      <c r="E23" s="4" t="s">
        <v>14</v>
      </c>
      <c r="F23" s="5">
        <v>6844</v>
      </c>
      <c r="G23" s="6">
        <v>16</v>
      </c>
      <c r="H23" s="5">
        <v>30141</v>
      </c>
      <c r="I23" s="7">
        <f t="shared" si="0"/>
        <v>0.22706612255731395</v>
      </c>
    </row>
    <row r="24" spans="1:9" x14ac:dyDescent="0.25">
      <c r="A24" s="10" t="s">
        <v>9</v>
      </c>
      <c r="B24" s="10" t="s">
        <v>59</v>
      </c>
      <c r="C24" s="10" t="s">
        <v>60</v>
      </c>
      <c r="D24" s="10" t="s">
        <v>61</v>
      </c>
      <c r="E24" s="10" t="s">
        <v>62</v>
      </c>
      <c r="F24" s="11">
        <v>946</v>
      </c>
      <c r="G24" s="11">
        <v>2</v>
      </c>
      <c r="H24" s="11">
        <v>43</v>
      </c>
      <c r="I24" s="7">
        <f t="shared" si="0"/>
        <v>22</v>
      </c>
    </row>
    <row r="25" spans="1:9" x14ac:dyDescent="0.25">
      <c r="A25" s="10" t="s">
        <v>9</v>
      </c>
      <c r="B25" s="10" t="s">
        <v>59</v>
      </c>
      <c r="C25" s="10" t="s">
        <v>63</v>
      </c>
      <c r="D25" s="10" t="s">
        <v>64</v>
      </c>
      <c r="E25" s="10" t="s">
        <v>65</v>
      </c>
      <c r="F25" s="11">
        <v>786</v>
      </c>
      <c r="G25" s="11">
        <v>4</v>
      </c>
      <c r="H25" s="11">
        <v>53</v>
      </c>
      <c r="I25" s="7">
        <f t="shared" si="0"/>
        <v>14.830188679245284</v>
      </c>
    </row>
    <row r="26" spans="1:9" x14ac:dyDescent="0.25">
      <c r="A26" s="10" t="s">
        <v>9</v>
      </c>
      <c r="B26" s="10" t="s">
        <v>59</v>
      </c>
      <c r="C26" s="10" t="s">
        <v>63</v>
      </c>
      <c r="D26" s="10" t="s">
        <v>66</v>
      </c>
      <c r="E26" s="10" t="s">
        <v>67</v>
      </c>
      <c r="F26" s="12">
        <v>1157</v>
      </c>
      <c r="G26" s="11">
        <v>7</v>
      </c>
      <c r="H26" s="11">
        <v>457</v>
      </c>
      <c r="I26" s="7">
        <f t="shared" si="0"/>
        <v>2.5317286652078774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showGridLines="0" tabSelected="1" zoomScale="40" zoomScaleNormal="40" workbookViewId="0">
      <selection sqref="A1:B3"/>
    </sheetView>
  </sheetViews>
  <sheetFormatPr baseColWidth="10" defaultRowHeight="33.75" x14ac:dyDescent="0.45"/>
  <cols>
    <col min="1" max="1" width="48.140625" style="17" customWidth="1"/>
    <col min="2" max="2" width="33.140625" style="32" customWidth="1"/>
    <col min="3" max="3" width="40.5703125" style="14" bestFit="1" customWidth="1"/>
    <col min="4" max="6" width="29.5703125" style="16" customWidth="1"/>
    <col min="7" max="7" width="22.7109375" style="19" customWidth="1"/>
    <col min="8" max="8" width="22.7109375" style="14" customWidth="1"/>
    <col min="9" max="9" width="22.7109375" style="19" customWidth="1"/>
    <col min="10" max="10" width="22.7109375" style="14" customWidth="1"/>
    <col min="11" max="11" width="22.7109375" style="19" customWidth="1"/>
    <col min="12" max="12" width="22.7109375" style="14" customWidth="1"/>
    <col min="13" max="13" width="22.7109375" style="19" customWidth="1"/>
    <col min="14" max="14" width="22.7109375" style="14" customWidth="1"/>
    <col min="15" max="15" width="22.7109375" style="19" customWidth="1"/>
    <col min="16" max="16" width="22.7109375" style="14" customWidth="1"/>
    <col min="17" max="17" width="22.7109375" style="19" customWidth="1"/>
    <col min="18" max="18" width="22.7109375" style="14" customWidth="1"/>
    <col min="19" max="19" width="22.7109375" style="19" customWidth="1"/>
    <col min="20" max="20" width="22.7109375" style="14" customWidth="1"/>
    <col min="21" max="21" width="22.7109375" style="19" customWidth="1"/>
    <col min="22" max="22" width="22.7109375" style="14" customWidth="1"/>
    <col min="23" max="23" width="22.7109375" style="18" customWidth="1"/>
    <col min="24" max="24" width="22.7109375" style="16" customWidth="1"/>
    <col min="25" max="25" width="22.7109375" style="18" customWidth="1"/>
    <col min="26" max="26" width="22.7109375" style="16" customWidth="1"/>
    <col min="27" max="27" width="22.7109375" style="18" customWidth="1"/>
    <col min="28" max="28" width="22.7109375" style="16" customWidth="1"/>
    <col min="29" max="16384" width="11.42578125" style="16"/>
  </cols>
  <sheetData>
    <row r="1" spans="1:28" ht="81" customHeight="1" thickBot="1" x14ac:dyDescent="0.5">
      <c r="A1" s="60" t="s">
        <v>646</v>
      </c>
      <c r="B1" s="67"/>
      <c r="C1" s="74" t="s">
        <v>628</v>
      </c>
      <c r="D1" s="75"/>
      <c r="E1" s="75"/>
      <c r="F1" s="76"/>
      <c r="G1" s="35" t="s">
        <v>586</v>
      </c>
      <c r="H1" s="36"/>
      <c r="I1" s="43" t="s">
        <v>587</v>
      </c>
      <c r="J1" s="65"/>
      <c r="K1" s="35" t="s">
        <v>588</v>
      </c>
      <c r="L1" s="36"/>
      <c r="M1" s="43" t="s">
        <v>589</v>
      </c>
      <c r="N1" s="44"/>
      <c r="O1" s="35" t="s">
        <v>590</v>
      </c>
      <c r="P1" s="36"/>
      <c r="Q1" s="43" t="s">
        <v>591</v>
      </c>
      <c r="R1" s="44"/>
      <c r="S1" s="35" t="s">
        <v>592</v>
      </c>
      <c r="T1" s="36"/>
      <c r="U1" s="43" t="s">
        <v>593</v>
      </c>
      <c r="V1" s="44"/>
      <c r="W1" s="35" t="s">
        <v>596</v>
      </c>
      <c r="X1" s="36"/>
      <c r="Y1" s="43" t="s">
        <v>595</v>
      </c>
      <c r="Z1" s="44"/>
      <c r="AA1" s="35" t="s">
        <v>594</v>
      </c>
      <c r="AB1" s="36"/>
    </row>
    <row r="2" spans="1:28" ht="60" x14ac:dyDescent="0.45">
      <c r="A2" s="60"/>
      <c r="B2" s="67"/>
      <c r="C2" s="77" t="s">
        <v>606</v>
      </c>
      <c r="D2" s="78" t="s">
        <v>607</v>
      </c>
      <c r="E2" s="78" t="s">
        <v>645</v>
      </c>
      <c r="F2" s="79" t="s">
        <v>647</v>
      </c>
      <c r="G2" s="34" t="s">
        <v>604</v>
      </c>
      <c r="H2" s="38" t="s">
        <v>605</v>
      </c>
      <c r="I2" s="37" t="s">
        <v>604</v>
      </c>
      <c r="J2" s="66" t="s">
        <v>605</v>
      </c>
      <c r="K2" s="37" t="s">
        <v>604</v>
      </c>
      <c r="L2" s="38" t="s">
        <v>605</v>
      </c>
      <c r="M2" s="37" t="s">
        <v>604</v>
      </c>
      <c r="N2" s="38" t="s">
        <v>605</v>
      </c>
      <c r="O2" s="37" t="s">
        <v>604</v>
      </c>
      <c r="P2" s="38" t="s">
        <v>605</v>
      </c>
      <c r="Q2" s="37" t="s">
        <v>604</v>
      </c>
      <c r="R2" s="38" t="s">
        <v>605</v>
      </c>
      <c r="S2" s="37" t="s">
        <v>604</v>
      </c>
      <c r="T2" s="38" t="s">
        <v>605</v>
      </c>
      <c r="U2" s="37" t="s">
        <v>604</v>
      </c>
      <c r="V2" s="38" t="s">
        <v>605</v>
      </c>
      <c r="W2" s="37" t="s">
        <v>604</v>
      </c>
      <c r="X2" s="38" t="s">
        <v>605</v>
      </c>
      <c r="Y2" s="37" t="s">
        <v>604</v>
      </c>
      <c r="Z2" s="38" t="s">
        <v>605</v>
      </c>
      <c r="AA2" s="37" t="s">
        <v>604</v>
      </c>
      <c r="AB2" s="38" t="s">
        <v>605</v>
      </c>
    </row>
    <row r="3" spans="1:28" s="14" customFormat="1" ht="33.75" customHeight="1" thickBot="1" x14ac:dyDescent="0.3">
      <c r="A3" s="60"/>
      <c r="B3" s="67"/>
      <c r="C3" s="70">
        <f>B94</f>
        <v>35115</v>
      </c>
      <c r="D3" s="71">
        <f>D94</f>
        <v>0</v>
      </c>
      <c r="E3" s="71">
        <f>E94</f>
        <v>0</v>
      </c>
      <c r="F3" s="98">
        <f>F94</f>
        <v>0</v>
      </c>
      <c r="G3" s="73">
        <f>G94</f>
        <v>0</v>
      </c>
      <c r="H3" s="99" t="e">
        <f>H94</f>
        <v>#DIV/0!</v>
      </c>
      <c r="I3" s="64">
        <f>I94</f>
        <v>0</v>
      </c>
      <c r="J3" s="100" t="e">
        <f>J94</f>
        <v>#DIV/0!</v>
      </c>
      <c r="K3" s="64">
        <f>K94</f>
        <v>0</v>
      </c>
      <c r="L3" s="99" t="e">
        <f>L94</f>
        <v>#DIV/0!</v>
      </c>
      <c r="M3" s="64">
        <f>M94</f>
        <v>0</v>
      </c>
      <c r="N3" s="99" t="e">
        <f>N94</f>
        <v>#DIV/0!</v>
      </c>
      <c r="O3" s="64">
        <f>O94</f>
        <v>0</v>
      </c>
      <c r="P3" s="99" t="e">
        <f>P94</f>
        <v>#DIV/0!</v>
      </c>
      <c r="Q3" s="64">
        <f>Q94</f>
        <v>0</v>
      </c>
      <c r="R3" s="99" t="e">
        <f>R94</f>
        <v>#DIV/0!</v>
      </c>
      <c r="S3" s="64">
        <f>S94</f>
        <v>0</v>
      </c>
      <c r="T3" s="99" t="e">
        <f>T94</f>
        <v>#DIV/0!</v>
      </c>
      <c r="U3" s="64">
        <f>U94</f>
        <v>0</v>
      </c>
      <c r="V3" s="99" t="e">
        <f>V94</f>
        <v>#DIV/0!</v>
      </c>
      <c r="W3" s="64">
        <f>W94</f>
        <v>0</v>
      </c>
      <c r="X3" s="99" t="e">
        <f>X94</f>
        <v>#DIV/0!</v>
      </c>
      <c r="Y3" s="64">
        <f>Y94</f>
        <v>0</v>
      </c>
      <c r="Z3" s="99" t="e">
        <f>Z94</f>
        <v>#DIV/0!</v>
      </c>
      <c r="AA3" s="64">
        <f>AA94</f>
        <v>0</v>
      </c>
      <c r="AB3" s="99" t="e">
        <f>AB94</f>
        <v>#DIV/0!</v>
      </c>
    </row>
    <row r="4" spans="1:28" x14ac:dyDescent="0.45">
      <c r="G4" s="45"/>
      <c r="H4" s="46"/>
      <c r="I4" s="45"/>
      <c r="J4" s="46"/>
      <c r="K4" s="45"/>
      <c r="L4" s="46"/>
      <c r="M4" s="45"/>
      <c r="N4" s="46"/>
      <c r="O4" s="45"/>
      <c r="P4" s="46"/>
      <c r="Q4" s="45"/>
      <c r="R4" s="46"/>
      <c r="S4" s="45"/>
      <c r="T4" s="46"/>
      <c r="U4" s="45"/>
      <c r="V4" s="46"/>
      <c r="W4" s="45"/>
      <c r="X4" s="46"/>
      <c r="Y4" s="45"/>
      <c r="Z4" s="46"/>
      <c r="AA4" s="45"/>
      <c r="AB4" s="46"/>
    </row>
    <row r="6" spans="1:28" ht="34.5" thickBot="1" x14ac:dyDescent="0.5"/>
    <row r="7" spans="1:28" s="33" customFormat="1" ht="73.5" customHeight="1" thickBot="1" x14ac:dyDescent="0.55000000000000004">
      <c r="A7" s="51" t="s">
        <v>642</v>
      </c>
      <c r="B7" s="52"/>
      <c r="C7" s="52"/>
      <c r="D7" s="52"/>
      <c r="E7" s="52"/>
      <c r="F7" s="53"/>
      <c r="G7" s="61" t="s">
        <v>603</v>
      </c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/>
    </row>
    <row r="8" spans="1:28" ht="83.25" customHeight="1" x14ac:dyDescent="0.45">
      <c r="A8" s="48" t="s">
        <v>626</v>
      </c>
      <c r="B8" s="49" t="s">
        <v>627</v>
      </c>
      <c r="C8" s="50"/>
      <c r="D8" s="80" t="s">
        <v>628</v>
      </c>
      <c r="E8" s="68"/>
      <c r="F8" s="69"/>
      <c r="G8" s="35" t="s">
        <v>586</v>
      </c>
      <c r="H8" s="36"/>
      <c r="I8" s="43" t="s">
        <v>587</v>
      </c>
      <c r="J8" s="44"/>
      <c r="K8" s="35" t="s">
        <v>588</v>
      </c>
      <c r="L8" s="36"/>
      <c r="M8" s="43" t="s">
        <v>589</v>
      </c>
      <c r="N8" s="44"/>
      <c r="O8" s="35" t="s">
        <v>590</v>
      </c>
      <c r="P8" s="36"/>
      <c r="Q8" s="43" t="s">
        <v>591</v>
      </c>
      <c r="R8" s="44"/>
      <c r="S8" s="35" t="s">
        <v>592</v>
      </c>
      <c r="T8" s="36"/>
      <c r="U8" s="43" t="s">
        <v>593</v>
      </c>
      <c r="V8" s="44"/>
      <c r="W8" s="35" t="s">
        <v>596</v>
      </c>
      <c r="X8" s="36"/>
      <c r="Y8" s="43" t="s">
        <v>595</v>
      </c>
      <c r="Z8" s="44"/>
      <c r="AA8" s="35" t="s">
        <v>594</v>
      </c>
      <c r="AB8" s="36"/>
    </row>
    <row r="9" spans="1:28" s="3" customFormat="1" ht="60" x14ac:dyDescent="0.25">
      <c r="A9" s="30" t="s">
        <v>597</v>
      </c>
      <c r="B9" s="31" t="s">
        <v>606</v>
      </c>
      <c r="C9" s="30" t="s">
        <v>598</v>
      </c>
      <c r="D9" s="30" t="s">
        <v>607</v>
      </c>
      <c r="E9" s="30" t="s">
        <v>645</v>
      </c>
      <c r="F9" s="47" t="s">
        <v>647</v>
      </c>
      <c r="G9" s="37" t="s">
        <v>604</v>
      </c>
      <c r="H9" s="38" t="s">
        <v>605</v>
      </c>
      <c r="I9" s="37" t="s">
        <v>604</v>
      </c>
      <c r="J9" s="38" t="s">
        <v>605</v>
      </c>
      <c r="K9" s="37" t="s">
        <v>604</v>
      </c>
      <c r="L9" s="38" t="s">
        <v>605</v>
      </c>
      <c r="M9" s="37" t="s">
        <v>604</v>
      </c>
      <c r="N9" s="38" t="s">
        <v>605</v>
      </c>
      <c r="O9" s="37" t="s">
        <v>604</v>
      </c>
      <c r="P9" s="38" t="s">
        <v>605</v>
      </c>
      <c r="Q9" s="37" t="s">
        <v>604</v>
      </c>
      <c r="R9" s="38" t="s">
        <v>605</v>
      </c>
      <c r="S9" s="37" t="s">
        <v>604</v>
      </c>
      <c r="T9" s="38" t="s">
        <v>605</v>
      </c>
      <c r="U9" s="37" t="s">
        <v>604</v>
      </c>
      <c r="V9" s="38" t="s">
        <v>605</v>
      </c>
      <c r="W9" s="37" t="s">
        <v>604</v>
      </c>
      <c r="X9" s="38" t="s">
        <v>605</v>
      </c>
      <c r="Y9" s="37" t="s">
        <v>604</v>
      </c>
      <c r="Z9" s="38" t="s">
        <v>605</v>
      </c>
      <c r="AA9" s="37" t="s">
        <v>604</v>
      </c>
      <c r="AB9" s="38" t="s">
        <v>605</v>
      </c>
    </row>
    <row r="10" spans="1:28" s="3" customFormat="1" x14ac:dyDescent="0.25">
      <c r="A10" s="21" t="s">
        <v>599</v>
      </c>
      <c r="B10" s="22">
        <v>1158</v>
      </c>
      <c r="C10" s="20" t="s">
        <v>600</v>
      </c>
      <c r="D10" s="81"/>
      <c r="E10" s="59">
        <f>D10-F10</f>
        <v>0</v>
      </c>
      <c r="F10" s="59">
        <f>G10+I10+K10+M10+O10+Q10+S10+U10+W10+Y10+AA10</f>
        <v>0</v>
      </c>
      <c r="G10" s="95"/>
      <c r="H10" s="94" t="e">
        <f>G10/F10</f>
        <v>#DIV/0!</v>
      </c>
      <c r="I10" s="95"/>
      <c r="J10" s="94" t="e">
        <f>I10/F10</f>
        <v>#DIV/0!</v>
      </c>
      <c r="K10" s="95"/>
      <c r="L10" s="94" t="e">
        <f>K10/F10</f>
        <v>#DIV/0!</v>
      </c>
      <c r="M10" s="95"/>
      <c r="N10" s="94" t="e">
        <f>M10/F10</f>
        <v>#DIV/0!</v>
      </c>
      <c r="O10" s="95"/>
      <c r="P10" s="94" t="e">
        <f>O10/F10</f>
        <v>#DIV/0!</v>
      </c>
      <c r="Q10" s="95"/>
      <c r="R10" s="94" t="e">
        <f>Q10/F10</f>
        <v>#DIV/0!</v>
      </c>
      <c r="S10" s="95"/>
      <c r="T10" s="94" t="e">
        <f>S10/F10</f>
        <v>#DIV/0!</v>
      </c>
      <c r="U10" s="95"/>
      <c r="V10" s="94" t="e">
        <f>U10/F10</f>
        <v>#DIV/0!</v>
      </c>
      <c r="W10" s="95"/>
      <c r="X10" s="94" t="e">
        <f>W10/F10</f>
        <v>#DIV/0!</v>
      </c>
      <c r="Y10" s="95"/>
      <c r="Z10" s="94" t="e">
        <f>Y10/F10</f>
        <v>#DIV/0!</v>
      </c>
      <c r="AA10" s="95"/>
      <c r="AB10" s="94" t="e">
        <f>AA10/F10</f>
        <v>#DIV/0!</v>
      </c>
    </row>
    <row r="11" spans="1:28" ht="33.75" customHeight="1" x14ac:dyDescent="0.45">
      <c r="A11" s="21"/>
      <c r="B11" s="22"/>
      <c r="C11" s="6" t="s">
        <v>601</v>
      </c>
      <c r="D11" s="82"/>
      <c r="E11" s="59">
        <f t="shared" ref="E11:E74" si="0">D11-F11</f>
        <v>0</v>
      </c>
      <c r="F11" s="59">
        <f t="shared" ref="F11:F74" si="1">G11+I11+K11+M11+O11+Q11+S11+U11+W11+Y11+AA11</f>
        <v>0</v>
      </c>
      <c r="G11" s="96"/>
      <c r="H11" s="94" t="e">
        <f t="shared" ref="H11:H74" si="2">G11/F11</f>
        <v>#DIV/0!</v>
      </c>
      <c r="I11" s="96"/>
      <c r="J11" s="94" t="e">
        <f t="shared" ref="J11:J74" si="3">I11/F11</f>
        <v>#DIV/0!</v>
      </c>
      <c r="K11" s="96"/>
      <c r="L11" s="94" t="e">
        <f t="shared" ref="L11:L74" si="4">K11/F11</f>
        <v>#DIV/0!</v>
      </c>
      <c r="M11" s="96"/>
      <c r="N11" s="94" t="e">
        <f t="shared" ref="N11:N74" si="5">M11/F11</f>
        <v>#DIV/0!</v>
      </c>
      <c r="O11" s="96"/>
      <c r="P11" s="94" t="e">
        <f t="shared" ref="P11:P74" si="6">O11/F11</f>
        <v>#DIV/0!</v>
      </c>
      <c r="Q11" s="96"/>
      <c r="R11" s="94" t="e">
        <f t="shared" ref="R11:R74" si="7">Q11/F11</f>
        <v>#DIV/0!</v>
      </c>
      <c r="S11" s="96"/>
      <c r="T11" s="94" t="e">
        <f t="shared" ref="T11:T74" si="8">S11/F11</f>
        <v>#DIV/0!</v>
      </c>
      <c r="U11" s="96"/>
      <c r="V11" s="94" t="e">
        <f t="shared" ref="V11:V74" si="9">U11/F11</f>
        <v>#DIV/0!</v>
      </c>
      <c r="W11" s="96"/>
      <c r="X11" s="94" t="e">
        <f t="shared" ref="X11:X74" si="10">W11/F11</f>
        <v>#DIV/0!</v>
      </c>
      <c r="Y11" s="96"/>
      <c r="Z11" s="94" t="e">
        <f t="shared" ref="Z11:Z74" si="11">Y11/F11</f>
        <v>#DIV/0!</v>
      </c>
      <c r="AA11" s="96"/>
      <c r="AB11" s="94" t="e">
        <f t="shared" ref="AB11:AB74" si="12">AA11/F11</f>
        <v>#DIV/0!</v>
      </c>
    </row>
    <row r="12" spans="1:28" ht="33.75" customHeight="1" x14ac:dyDescent="0.45">
      <c r="A12" s="21"/>
      <c r="B12" s="22"/>
      <c r="C12" s="6" t="s">
        <v>602</v>
      </c>
      <c r="D12" s="82"/>
      <c r="E12" s="59">
        <f t="shared" si="0"/>
        <v>0</v>
      </c>
      <c r="F12" s="59">
        <f t="shared" si="1"/>
        <v>0</v>
      </c>
      <c r="G12" s="96"/>
      <c r="H12" s="94" t="e">
        <f t="shared" si="2"/>
        <v>#DIV/0!</v>
      </c>
      <c r="I12" s="96"/>
      <c r="J12" s="94" t="e">
        <f t="shared" si="3"/>
        <v>#DIV/0!</v>
      </c>
      <c r="K12" s="96"/>
      <c r="L12" s="94" t="e">
        <f t="shared" si="4"/>
        <v>#DIV/0!</v>
      </c>
      <c r="M12" s="96"/>
      <c r="N12" s="94" t="e">
        <f t="shared" si="5"/>
        <v>#DIV/0!</v>
      </c>
      <c r="O12" s="96"/>
      <c r="P12" s="94" t="e">
        <f t="shared" si="6"/>
        <v>#DIV/0!</v>
      </c>
      <c r="Q12" s="96"/>
      <c r="R12" s="94" t="e">
        <f t="shared" si="7"/>
        <v>#DIV/0!</v>
      </c>
      <c r="S12" s="96"/>
      <c r="T12" s="94" t="e">
        <f t="shared" si="8"/>
        <v>#DIV/0!</v>
      </c>
      <c r="U12" s="96"/>
      <c r="V12" s="94" t="e">
        <f t="shared" si="9"/>
        <v>#DIV/0!</v>
      </c>
      <c r="W12" s="96"/>
      <c r="X12" s="94" t="e">
        <f t="shared" si="10"/>
        <v>#DIV/0!</v>
      </c>
      <c r="Y12" s="96"/>
      <c r="Z12" s="94" t="e">
        <f t="shared" si="11"/>
        <v>#DIV/0!</v>
      </c>
      <c r="AA12" s="96"/>
      <c r="AB12" s="94" t="e">
        <f t="shared" si="12"/>
        <v>#DIV/0!</v>
      </c>
    </row>
    <row r="13" spans="1:28" ht="33" x14ac:dyDescent="0.45">
      <c r="A13" s="23" t="s">
        <v>608</v>
      </c>
      <c r="B13" s="27">
        <v>4531</v>
      </c>
      <c r="C13" s="20" t="s">
        <v>600</v>
      </c>
      <c r="D13" s="82"/>
      <c r="E13" s="59">
        <f t="shared" si="0"/>
        <v>0</v>
      </c>
      <c r="F13" s="59">
        <f t="shared" si="1"/>
        <v>0</v>
      </c>
      <c r="G13" s="96"/>
      <c r="H13" s="94" t="e">
        <f t="shared" si="2"/>
        <v>#DIV/0!</v>
      </c>
      <c r="I13" s="96"/>
      <c r="J13" s="94" t="e">
        <f t="shared" si="3"/>
        <v>#DIV/0!</v>
      </c>
      <c r="K13" s="96"/>
      <c r="L13" s="94" t="e">
        <f t="shared" si="4"/>
        <v>#DIV/0!</v>
      </c>
      <c r="M13" s="96"/>
      <c r="N13" s="94" t="e">
        <f t="shared" si="5"/>
        <v>#DIV/0!</v>
      </c>
      <c r="O13" s="96"/>
      <c r="P13" s="94" t="e">
        <f t="shared" si="6"/>
        <v>#DIV/0!</v>
      </c>
      <c r="Q13" s="96"/>
      <c r="R13" s="94" t="e">
        <f t="shared" si="7"/>
        <v>#DIV/0!</v>
      </c>
      <c r="S13" s="96"/>
      <c r="T13" s="94" t="e">
        <f t="shared" si="8"/>
        <v>#DIV/0!</v>
      </c>
      <c r="U13" s="96"/>
      <c r="V13" s="94" t="e">
        <f t="shared" si="9"/>
        <v>#DIV/0!</v>
      </c>
      <c r="W13" s="96"/>
      <c r="X13" s="94" t="e">
        <f t="shared" si="10"/>
        <v>#DIV/0!</v>
      </c>
      <c r="Y13" s="96"/>
      <c r="Z13" s="94" t="e">
        <f t="shared" si="11"/>
        <v>#DIV/0!</v>
      </c>
      <c r="AA13" s="96"/>
      <c r="AB13" s="94" t="e">
        <f t="shared" si="12"/>
        <v>#DIV/0!</v>
      </c>
    </row>
    <row r="14" spans="1:28" ht="33.75" customHeight="1" x14ac:dyDescent="0.45">
      <c r="A14" s="24"/>
      <c r="B14" s="28"/>
      <c r="C14" s="6" t="s">
        <v>601</v>
      </c>
      <c r="D14" s="82"/>
      <c r="E14" s="59">
        <f t="shared" si="0"/>
        <v>0</v>
      </c>
      <c r="F14" s="59">
        <f>G14+I14+K14+M14+O14+Q14+S14+U14+W14+Y14+AA14</f>
        <v>0</v>
      </c>
      <c r="G14" s="96"/>
      <c r="H14" s="94" t="e">
        <f t="shared" si="2"/>
        <v>#DIV/0!</v>
      </c>
      <c r="I14" s="96"/>
      <c r="J14" s="94" t="e">
        <f t="shared" si="3"/>
        <v>#DIV/0!</v>
      </c>
      <c r="K14" s="96"/>
      <c r="L14" s="94" t="e">
        <f t="shared" si="4"/>
        <v>#DIV/0!</v>
      </c>
      <c r="M14" s="96"/>
      <c r="N14" s="94" t="e">
        <f t="shared" si="5"/>
        <v>#DIV/0!</v>
      </c>
      <c r="O14" s="96"/>
      <c r="P14" s="94" t="e">
        <f t="shared" si="6"/>
        <v>#DIV/0!</v>
      </c>
      <c r="Q14" s="96"/>
      <c r="R14" s="94" t="e">
        <f t="shared" si="7"/>
        <v>#DIV/0!</v>
      </c>
      <c r="S14" s="96"/>
      <c r="T14" s="94" t="e">
        <f t="shared" si="8"/>
        <v>#DIV/0!</v>
      </c>
      <c r="U14" s="96"/>
      <c r="V14" s="94" t="e">
        <f t="shared" si="9"/>
        <v>#DIV/0!</v>
      </c>
      <c r="W14" s="96"/>
      <c r="X14" s="94" t="e">
        <f t="shared" si="10"/>
        <v>#DIV/0!</v>
      </c>
      <c r="Y14" s="96"/>
      <c r="Z14" s="94" t="e">
        <f t="shared" si="11"/>
        <v>#DIV/0!</v>
      </c>
      <c r="AA14" s="96"/>
      <c r="AB14" s="94" t="e">
        <f t="shared" si="12"/>
        <v>#DIV/0!</v>
      </c>
    </row>
    <row r="15" spans="1:28" ht="33.75" customHeight="1" x14ac:dyDescent="0.45">
      <c r="A15" s="24"/>
      <c r="B15" s="28"/>
      <c r="C15" s="6" t="s">
        <v>602</v>
      </c>
      <c r="D15" s="82"/>
      <c r="E15" s="59">
        <f t="shared" si="0"/>
        <v>0</v>
      </c>
      <c r="F15" s="59">
        <f t="shared" si="1"/>
        <v>0</v>
      </c>
      <c r="G15" s="96"/>
      <c r="H15" s="94" t="e">
        <f t="shared" si="2"/>
        <v>#DIV/0!</v>
      </c>
      <c r="I15" s="96"/>
      <c r="J15" s="94" t="e">
        <f t="shared" si="3"/>
        <v>#DIV/0!</v>
      </c>
      <c r="K15" s="96"/>
      <c r="L15" s="94" t="e">
        <f t="shared" si="4"/>
        <v>#DIV/0!</v>
      </c>
      <c r="M15" s="96"/>
      <c r="N15" s="94" t="e">
        <f t="shared" si="5"/>
        <v>#DIV/0!</v>
      </c>
      <c r="O15" s="96"/>
      <c r="P15" s="94" t="e">
        <f t="shared" si="6"/>
        <v>#DIV/0!</v>
      </c>
      <c r="Q15" s="96"/>
      <c r="R15" s="94" t="e">
        <f t="shared" si="7"/>
        <v>#DIV/0!</v>
      </c>
      <c r="S15" s="96"/>
      <c r="T15" s="94" t="e">
        <f t="shared" si="8"/>
        <v>#DIV/0!</v>
      </c>
      <c r="U15" s="96"/>
      <c r="V15" s="94" t="e">
        <f t="shared" si="9"/>
        <v>#DIV/0!</v>
      </c>
      <c r="W15" s="96"/>
      <c r="X15" s="94" t="e">
        <f t="shared" si="10"/>
        <v>#DIV/0!</v>
      </c>
      <c r="Y15" s="96"/>
      <c r="Z15" s="94" t="e">
        <f t="shared" si="11"/>
        <v>#DIV/0!</v>
      </c>
      <c r="AA15" s="96"/>
      <c r="AB15" s="94" t="e">
        <f t="shared" si="12"/>
        <v>#DIV/0!</v>
      </c>
    </row>
    <row r="16" spans="1:28" ht="33.75" customHeight="1" x14ac:dyDescent="0.45">
      <c r="A16" s="24"/>
      <c r="B16" s="28"/>
      <c r="C16" s="6" t="s">
        <v>609</v>
      </c>
      <c r="D16" s="82"/>
      <c r="E16" s="59">
        <f t="shared" si="0"/>
        <v>0</v>
      </c>
      <c r="F16" s="59">
        <f t="shared" si="1"/>
        <v>0</v>
      </c>
      <c r="G16" s="96"/>
      <c r="H16" s="94" t="e">
        <f t="shared" si="2"/>
        <v>#DIV/0!</v>
      </c>
      <c r="I16" s="96"/>
      <c r="J16" s="94" t="e">
        <f t="shared" si="3"/>
        <v>#DIV/0!</v>
      </c>
      <c r="K16" s="96"/>
      <c r="L16" s="94" t="e">
        <f t="shared" si="4"/>
        <v>#DIV/0!</v>
      </c>
      <c r="M16" s="96"/>
      <c r="N16" s="94" t="e">
        <f t="shared" si="5"/>
        <v>#DIV/0!</v>
      </c>
      <c r="O16" s="96"/>
      <c r="P16" s="94" t="e">
        <f t="shared" si="6"/>
        <v>#DIV/0!</v>
      </c>
      <c r="Q16" s="96"/>
      <c r="R16" s="94" t="e">
        <f t="shared" si="7"/>
        <v>#DIV/0!</v>
      </c>
      <c r="S16" s="96"/>
      <c r="T16" s="94" t="e">
        <f t="shared" si="8"/>
        <v>#DIV/0!</v>
      </c>
      <c r="U16" s="96"/>
      <c r="V16" s="94" t="e">
        <f t="shared" si="9"/>
        <v>#DIV/0!</v>
      </c>
      <c r="W16" s="96"/>
      <c r="X16" s="94" t="e">
        <f t="shared" si="10"/>
        <v>#DIV/0!</v>
      </c>
      <c r="Y16" s="96"/>
      <c r="Z16" s="94" t="e">
        <f t="shared" si="11"/>
        <v>#DIV/0!</v>
      </c>
      <c r="AA16" s="96"/>
      <c r="AB16" s="94" t="e">
        <f t="shared" si="12"/>
        <v>#DIV/0!</v>
      </c>
    </row>
    <row r="17" spans="1:28" ht="33.75" customHeight="1" x14ac:dyDescent="0.45">
      <c r="A17" s="24"/>
      <c r="B17" s="28"/>
      <c r="C17" s="6" t="s">
        <v>610</v>
      </c>
      <c r="D17" s="82"/>
      <c r="E17" s="59">
        <f t="shared" si="0"/>
        <v>0</v>
      </c>
      <c r="F17" s="59">
        <f t="shared" si="1"/>
        <v>0</v>
      </c>
      <c r="G17" s="96"/>
      <c r="H17" s="94" t="e">
        <f t="shared" si="2"/>
        <v>#DIV/0!</v>
      </c>
      <c r="I17" s="96"/>
      <c r="J17" s="94" t="e">
        <f t="shared" si="3"/>
        <v>#DIV/0!</v>
      </c>
      <c r="K17" s="96"/>
      <c r="L17" s="94" t="e">
        <f t="shared" si="4"/>
        <v>#DIV/0!</v>
      </c>
      <c r="M17" s="96"/>
      <c r="N17" s="94" t="e">
        <f t="shared" si="5"/>
        <v>#DIV/0!</v>
      </c>
      <c r="O17" s="96"/>
      <c r="P17" s="94" t="e">
        <f t="shared" si="6"/>
        <v>#DIV/0!</v>
      </c>
      <c r="Q17" s="96"/>
      <c r="R17" s="94" t="e">
        <f t="shared" si="7"/>
        <v>#DIV/0!</v>
      </c>
      <c r="S17" s="96"/>
      <c r="T17" s="94" t="e">
        <f t="shared" si="8"/>
        <v>#DIV/0!</v>
      </c>
      <c r="U17" s="96"/>
      <c r="V17" s="94" t="e">
        <f t="shared" si="9"/>
        <v>#DIV/0!</v>
      </c>
      <c r="W17" s="96"/>
      <c r="X17" s="94" t="e">
        <f t="shared" si="10"/>
        <v>#DIV/0!</v>
      </c>
      <c r="Y17" s="96"/>
      <c r="Z17" s="94" t="e">
        <f t="shared" si="11"/>
        <v>#DIV/0!</v>
      </c>
      <c r="AA17" s="96"/>
      <c r="AB17" s="94" t="e">
        <f t="shared" si="12"/>
        <v>#DIV/0!</v>
      </c>
    </row>
    <row r="18" spans="1:28" ht="33.75" customHeight="1" x14ac:dyDescent="0.45">
      <c r="A18" s="24"/>
      <c r="B18" s="28"/>
      <c r="C18" s="6" t="s">
        <v>611</v>
      </c>
      <c r="D18" s="82"/>
      <c r="E18" s="59">
        <f t="shared" si="0"/>
        <v>0</v>
      </c>
      <c r="F18" s="59">
        <f t="shared" si="1"/>
        <v>0</v>
      </c>
      <c r="G18" s="96"/>
      <c r="H18" s="94" t="e">
        <f t="shared" si="2"/>
        <v>#DIV/0!</v>
      </c>
      <c r="I18" s="96"/>
      <c r="J18" s="94" t="e">
        <f t="shared" si="3"/>
        <v>#DIV/0!</v>
      </c>
      <c r="K18" s="96"/>
      <c r="L18" s="94" t="e">
        <f t="shared" si="4"/>
        <v>#DIV/0!</v>
      </c>
      <c r="M18" s="96"/>
      <c r="N18" s="94" t="e">
        <f t="shared" si="5"/>
        <v>#DIV/0!</v>
      </c>
      <c r="O18" s="96"/>
      <c r="P18" s="94" t="e">
        <f t="shared" si="6"/>
        <v>#DIV/0!</v>
      </c>
      <c r="Q18" s="96"/>
      <c r="R18" s="94" t="e">
        <f t="shared" si="7"/>
        <v>#DIV/0!</v>
      </c>
      <c r="S18" s="96"/>
      <c r="T18" s="94" t="e">
        <f t="shared" si="8"/>
        <v>#DIV/0!</v>
      </c>
      <c r="U18" s="96"/>
      <c r="V18" s="94" t="e">
        <f t="shared" si="9"/>
        <v>#DIV/0!</v>
      </c>
      <c r="W18" s="96"/>
      <c r="X18" s="94" t="e">
        <f t="shared" si="10"/>
        <v>#DIV/0!</v>
      </c>
      <c r="Y18" s="96"/>
      <c r="Z18" s="94" t="e">
        <f t="shared" si="11"/>
        <v>#DIV/0!</v>
      </c>
      <c r="AA18" s="96"/>
      <c r="AB18" s="94" t="e">
        <f t="shared" si="12"/>
        <v>#DIV/0!</v>
      </c>
    </row>
    <row r="19" spans="1:28" ht="33.75" customHeight="1" x14ac:dyDescent="0.45">
      <c r="A19" s="24"/>
      <c r="B19" s="28"/>
      <c r="C19" s="6" t="s">
        <v>612</v>
      </c>
      <c r="D19" s="82"/>
      <c r="E19" s="59">
        <f t="shared" si="0"/>
        <v>0</v>
      </c>
      <c r="F19" s="59">
        <f t="shared" si="1"/>
        <v>0</v>
      </c>
      <c r="G19" s="96"/>
      <c r="H19" s="94" t="e">
        <f t="shared" si="2"/>
        <v>#DIV/0!</v>
      </c>
      <c r="I19" s="96"/>
      <c r="J19" s="94" t="e">
        <f t="shared" si="3"/>
        <v>#DIV/0!</v>
      </c>
      <c r="K19" s="96"/>
      <c r="L19" s="94" t="e">
        <f t="shared" si="4"/>
        <v>#DIV/0!</v>
      </c>
      <c r="M19" s="96"/>
      <c r="N19" s="94" t="e">
        <f t="shared" si="5"/>
        <v>#DIV/0!</v>
      </c>
      <c r="O19" s="96"/>
      <c r="P19" s="94" t="e">
        <f t="shared" si="6"/>
        <v>#DIV/0!</v>
      </c>
      <c r="Q19" s="96"/>
      <c r="R19" s="94" t="e">
        <f t="shared" si="7"/>
        <v>#DIV/0!</v>
      </c>
      <c r="S19" s="96"/>
      <c r="T19" s="94" t="e">
        <f t="shared" si="8"/>
        <v>#DIV/0!</v>
      </c>
      <c r="U19" s="96"/>
      <c r="V19" s="94" t="e">
        <f t="shared" si="9"/>
        <v>#DIV/0!</v>
      </c>
      <c r="W19" s="96"/>
      <c r="X19" s="94" t="e">
        <f t="shared" si="10"/>
        <v>#DIV/0!</v>
      </c>
      <c r="Y19" s="96"/>
      <c r="Z19" s="94" t="e">
        <f t="shared" si="11"/>
        <v>#DIV/0!</v>
      </c>
      <c r="AA19" s="96"/>
      <c r="AB19" s="94" t="e">
        <f t="shared" si="12"/>
        <v>#DIV/0!</v>
      </c>
    </row>
    <row r="20" spans="1:28" ht="33.75" customHeight="1" x14ac:dyDescent="0.45">
      <c r="A20" s="24"/>
      <c r="B20" s="28"/>
      <c r="C20" s="6" t="s">
        <v>613</v>
      </c>
      <c r="D20" s="82"/>
      <c r="E20" s="59">
        <f t="shared" si="0"/>
        <v>0</v>
      </c>
      <c r="F20" s="59">
        <f t="shared" si="1"/>
        <v>0</v>
      </c>
      <c r="G20" s="96"/>
      <c r="H20" s="94" t="e">
        <f t="shared" si="2"/>
        <v>#DIV/0!</v>
      </c>
      <c r="I20" s="96"/>
      <c r="J20" s="94" t="e">
        <f t="shared" si="3"/>
        <v>#DIV/0!</v>
      </c>
      <c r="K20" s="96"/>
      <c r="L20" s="94" t="e">
        <f t="shared" si="4"/>
        <v>#DIV/0!</v>
      </c>
      <c r="M20" s="96"/>
      <c r="N20" s="94" t="e">
        <f t="shared" si="5"/>
        <v>#DIV/0!</v>
      </c>
      <c r="O20" s="96"/>
      <c r="P20" s="94" t="e">
        <f t="shared" si="6"/>
        <v>#DIV/0!</v>
      </c>
      <c r="Q20" s="96"/>
      <c r="R20" s="94" t="e">
        <f t="shared" si="7"/>
        <v>#DIV/0!</v>
      </c>
      <c r="S20" s="96"/>
      <c r="T20" s="94" t="e">
        <f t="shared" si="8"/>
        <v>#DIV/0!</v>
      </c>
      <c r="U20" s="96"/>
      <c r="V20" s="94" t="e">
        <f t="shared" si="9"/>
        <v>#DIV/0!</v>
      </c>
      <c r="W20" s="96"/>
      <c r="X20" s="94" t="e">
        <f t="shared" si="10"/>
        <v>#DIV/0!</v>
      </c>
      <c r="Y20" s="96"/>
      <c r="Z20" s="94" t="e">
        <f t="shared" si="11"/>
        <v>#DIV/0!</v>
      </c>
      <c r="AA20" s="96"/>
      <c r="AB20" s="94" t="e">
        <f t="shared" si="12"/>
        <v>#DIV/0!</v>
      </c>
    </row>
    <row r="21" spans="1:28" ht="33.75" customHeight="1" x14ac:dyDescent="0.45">
      <c r="A21" s="24"/>
      <c r="B21" s="28"/>
      <c r="C21" s="6" t="s">
        <v>614</v>
      </c>
      <c r="D21" s="82"/>
      <c r="E21" s="59">
        <f t="shared" si="0"/>
        <v>0</v>
      </c>
      <c r="F21" s="59">
        <f t="shared" si="1"/>
        <v>0</v>
      </c>
      <c r="G21" s="96"/>
      <c r="H21" s="94" t="e">
        <f t="shared" si="2"/>
        <v>#DIV/0!</v>
      </c>
      <c r="I21" s="96"/>
      <c r="J21" s="94" t="e">
        <f t="shared" si="3"/>
        <v>#DIV/0!</v>
      </c>
      <c r="K21" s="96"/>
      <c r="L21" s="94" t="e">
        <f t="shared" si="4"/>
        <v>#DIV/0!</v>
      </c>
      <c r="M21" s="96"/>
      <c r="N21" s="94" t="e">
        <f t="shared" si="5"/>
        <v>#DIV/0!</v>
      </c>
      <c r="O21" s="96"/>
      <c r="P21" s="94" t="e">
        <f t="shared" si="6"/>
        <v>#DIV/0!</v>
      </c>
      <c r="Q21" s="96"/>
      <c r="R21" s="94" t="e">
        <f t="shared" si="7"/>
        <v>#DIV/0!</v>
      </c>
      <c r="S21" s="96"/>
      <c r="T21" s="94" t="e">
        <f t="shared" si="8"/>
        <v>#DIV/0!</v>
      </c>
      <c r="U21" s="96"/>
      <c r="V21" s="94" t="e">
        <f t="shared" si="9"/>
        <v>#DIV/0!</v>
      </c>
      <c r="W21" s="96"/>
      <c r="X21" s="94" t="e">
        <f t="shared" si="10"/>
        <v>#DIV/0!</v>
      </c>
      <c r="Y21" s="96"/>
      <c r="Z21" s="94" t="e">
        <f t="shared" si="11"/>
        <v>#DIV/0!</v>
      </c>
      <c r="AA21" s="96"/>
      <c r="AB21" s="94" t="e">
        <f t="shared" si="12"/>
        <v>#DIV/0!</v>
      </c>
    </row>
    <row r="22" spans="1:28" ht="33.75" customHeight="1" x14ac:dyDescent="0.45">
      <c r="A22" s="25"/>
      <c r="B22" s="29"/>
      <c r="C22" s="6" t="s">
        <v>615</v>
      </c>
      <c r="D22" s="82"/>
      <c r="E22" s="59">
        <f t="shared" si="0"/>
        <v>0</v>
      </c>
      <c r="F22" s="59">
        <f t="shared" si="1"/>
        <v>0</v>
      </c>
      <c r="G22" s="96"/>
      <c r="H22" s="94" t="e">
        <f t="shared" si="2"/>
        <v>#DIV/0!</v>
      </c>
      <c r="I22" s="96"/>
      <c r="J22" s="94" t="e">
        <f t="shared" si="3"/>
        <v>#DIV/0!</v>
      </c>
      <c r="K22" s="96"/>
      <c r="L22" s="94" t="e">
        <f t="shared" si="4"/>
        <v>#DIV/0!</v>
      </c>
      <c r="M22" s="96"/>
      <c r="N22" s="94" t="e">
        <f t="shared" si="5"/>
        <v>#DIV/0!</v>
      </c>
      <c r="O22" s="96"/>
      <c r="P22" s="94" t="e">
        <f t="shared" si="6"/>
        <v>#DIV/0!</v>
      </c>
      <c r="Q22" s="96"/>
      <c r="R22" s="94" t="e">
        <f t="shared" si="7"/>
        <v>#DIV/0!</v>
      </c>
      <c r="S22" s="96"/>
      <c r="T22" s="94" t="e">
        <f t="shared" si="8"/>
        <v>#DIV/0!</v>
      </c>
      <c r="U22" s="96"/>
      <c r="V22" s="94" t="e">
        <f t="shared" si="9"/>
        <v>#DIV/0!</v>
      </c>
      <c r="W22" s="96"/>
      <c r="X22" s="94" t="e">
        <f t="shared" si="10"/>
        <v>#DIV/0!</v>
      </c>
      <c r="Y22" s="96"/>
      <c r="Z22" s="94" t="e">
        <f t="shared" si="11"/>
        <v>#DIV/0!</v>
      </c>
      <c r="AA22" s="96"/>
      <c r="AB22" s="94" t="e">
        <f t="shared" si="12"/>
        <v>#DIV/0!</v>
      </c>
    </row>
    <row r="23" spans="1:28" x14ac:dyDescent="0.45">
      <c r="A23" s="26" t="s">
        <v>616</v>
      </c>
      <c r="B23" s="15">
        <v>19</v>
      </c>
      <c r="C23" s="6" t="s">
        <v>617</v>
      </c>
      <c r="D23" s="82"/>
      <c r="E23" s="59">
        <f t="shared" si="0"/>
        <v>0</v>
      </c>
      <c r="F23" s="59">
        <f t="shared" si="1"/>
        <v>0</v>
      </c>
      <c r="G23" s="96"/>
      <c r="H23" s="94" t="e">
        <f t="shared" si="2"/>
        <v>#DIV/0!</v>
      </c>
      <c r="I23" s="96"/>
      <c r="J23" s="94" t="e">
        <f t="shared" si="3"/>
        <v>#DIV/0!</v>
      </c>
      <c r="K23" s="96"/>
      <c r="L23" s="94" t="e">
        <f t="shared" si="4"/>
        <v>#DIV/0!</v>
      </c>
      <c r="M23" s="96"/>
      <c r="N23" s="94" t="e">
        <f t="shared" si="5"/>
        <v>#DIV/0!</v>
      </c>
      <c r="O23" s="96"/>
      <c r="P23" s="94" t="e">
        <f t="shared" si="6"/>
        <v>#DIV/0!</v>
      </c>
      <c r="Q23" s="96"/>
      <c r="R23" s="94" t="e">
        <f t="shared" si="7"/>
        <v>#DIV/0!</v>
      </c>
      <c r="S23" s="96"/>
      <c r="T23" s="94" t="e">
        <f t="shared" si="8"/>
        <v>#DIV/0!</v>
      </c>
      <c r="U23" s="96"/>
      <c r="V23" s="94" t="e">
        <f t="shared" si="9"/>
        <v>#DIV/0!</v>
      </c>
      <c r="W23" s="96"/>
      <c r="X23" s="94" t="e">
        <f t="shared" si="10"/>
        <v>#DIV/0!</v>
      </c>
      <c r="Y23" s="96"/>
      <c r="Z23" s="94" t="e">
        <f t="shared" si="11"/>
        <v>#DIV/0!</v>
      </c>
      <c r="AA23" s="96"/>
      <c r="AB23" s="94" t="e">
        <f t="shared" si="12"/>
        <v>#DIV/0!</v>
      </c>
    </row>
    <row r="24" spans="1:28" ht="33" x14ac:dyDescent="0.45">
      <c r="A24" s="23" t="s">
        <v>618</v>
      </c>
      <c r="B24" s="27">
        <v>862</v>
      </c>
      <c r="C24" s="20" t="s">
        <v>600</v>
      </c>
      <c r="D24" s="82"/>
      <c r="E24" s="59">
        <f t="shared" si="0"/>
        <v>0</v>
      </c>
      <c r="F24" s="59">
        <f t="shared" si="1"/>
        <v>0</v>
      </c>
      <c r="G24" s="96"/>
      <c r="H24" s="94" t="e">
        <f t="shared" si="2"/>
        <v>#DIV/0!</v>
      </c>
      <c r="I24" s="96"/>
      <c r="J24" s="94" t="e">
        <f t="shared" si="3"/>
        <v>#DIV/0!</v>
      </c>
      <c r="K24" s="96"/>
      <c r="L24" s="94" t="e">
        <f t="shared" si="4"/>
        <v>#DIV/0!</v>
      </c>
      <c r="M24" s="96"/>
      <c r="N24" s="94" t="e">
        <f t="shared" si="5"/>
        <v>#DIV/0!</v>
      </c>
      <c r="O24" s="96"/>
      <c r="P24" s="94" t="e">
        <f t="shared" si="6"/>
        <v>#DIV/0!</v>
      </c>
      <c r="Q24" s="96"/>
      <c r="R24" s="94" t="e">
        <f t="shared" si="7"/>
        <v>#DIV/0!</v>
      </c>
      <c r="S24" s="96"/>
      <c r="T24" s="94" t="e">
        <f t="shared" si="8"/>
        <v>#DIV/0!</v>
      </c>
      <c r="U24" s="96"/>
      <c r="V24" s="94" t="e">
        <f t="shared" si="9"/>
        <v>#DIV/0!</v>
      </c>
      <c r="W24" s="96"/>
      <c r="X24" s="94" t="e">
        <f t="shared" si="10"/>
        <v>#DIV/0!</v>
      </c>
      <c r="Y24" s="96"/>
      <c r="Z24" s="94" t="e">
        <f t="shared" si="11"/>
        <v>#DIV/0!</v>
      </c>
      <c r="AA24" s="96"/>
      <c r="AB24" s="94" t="e">
        <f t="shared" si="12"/>
        <v>#DIV/0!</v>
      </c>
    </row>
    <row r="25" spans="1:28" ht="33.75" customHeight="1" x14ac:dyDescent="0.45">
      <c r="A25" s="25"/>
      <c r="B25" s="29"/>
      <c r="C25" s="6" t="s">
        <v>601</v>
      </c>
      <c r="D25" s="82"/>
      <c r="E25" s="59">
        <f t="shared" si="0"/>
        <v>0</v>
      </c>
      <c r="F25" s="59">
        <f t="shared" si="1"/>
        <v>0</v>
      </c>
      <c r="G25" s="96"/>
      <c r="H25" s="94" t="e">
        <f t="shared" si="2"/>
        <v>#DIV/0!</v>
      </c>
      <c r="I25" s="96"/>
      <c r="J25" s="94" t="e">
        <f t="shared" si="3"/>
        <v>#DIV/0!</v>
      </c>
      <c r="K25" s="96"/>
      <c r="L25" s="94" t="e">
        <f t="shared" si="4"/>
        <v>#DIV/0!</v>
      </c>
      <c r="M25" s="96"/>
      <c r="N25" s="94" t="e">
        <f t="shared" si="5"/>
        <v>#DIV/0!</v>
      </c>
      <c r="O25" s="96"/>
      <c r="P25" s="94" t="e">
        <f t="shared" si="6"/>
        <v>#DIV/0!</v>
      </c>
      <c r="Q25" s="96"/>
      <c r="R25" s="94" t="e">
        <f t="shared" si="7"/>
        <v>#DIV/0!</v>
      </c>
      <c r="S25" s="96"/>
      <c r="T25" s="94" t="e">
        <f t="shared" si="8"/>
        <v>#DIV/0!</v>
      </c>
      <c r="U25" s="96"/>
      <c r="V25" s="94" t="e">
        <f t="shared" si="9"/>
        <v>#DIV/0!</v>
      </c>
      <c r="W25" s="96"/>
      <c r="X25" s="94" t="e">
        <f t="shared" si="10"/>
        <v>#DIV/0!</v>
      </c>
      <c r="Y25" s="96"/>
      <c r="Z25" s="94" t="e">
        <f t="shared" si="11"/>
        <v>#DIV/0!</v>
      </c>
      <c r="AA25" s="96"/>
      <c r="AB25" s="94" t="e">
        <f t="shared" si="12"/>
        <v>#DIV/0!</v>
      </c>
    </row>
    <row r="26" spans="1:28" ht="33.75" customHeight="1" x14ac:dyDescent="0.45">
      <c r="A26" s="23" t="s">
        <v>619</v>
      </c>
      <c r="B26" s="27">
        <v>1920</v>
      </c>
      <c r="C26" s="20" t="s">
        <v>600</v>
      </c>
      <c r="D26" s="82"/>
      <c r="E26" s="59">
        <f t="shared" si="0"/>
        <v>0</v>
      </c>
      <c r="F26" s="59">
        <f t="shared" si="1"/>
        <v>0</v>
      </c>
      <c r="G26" s="96"/>
      <c r="H26" s="94" t="e">
        <f t="shared" si="2"/>
        <v>#DIV/0!</v>
      </c>
      <c r="I26" s="96"/>
      <c r="J26" s="94" t="e">
        <f t="shared" si="3"/>
        <v>#DIV/0!</v>
      </c>
      <c r="K26" s="96"/>
      <c r="L26" s="94" t="e">
        <f t="shared" si="4"/>
        <v>#DIV/0!</v>
      </c>
      <c r="M26" s="96"/>
      <c r="N26" s="94" t="e">
        <f t="shared" si="5"/>
        <v>#DIV/0!</v>
      </c>
      <c r="O26" s="96"/>
      <c r="P26" s="94" t="e">
        <f t="shared" si="6"/>
        <v>#DIV/0!</v>
      </c>
      <c r="Q26" s="96"/>
      <c r="R26" s="94" t="e">
        <f t="shared" si="7"/>
        <v>#DIV/0!</v>
      </c>
      <c r="S26" s="96"/>
      <c r="T26" s="94" t="e">
        <f t="shared" si="8"/>
        <v>#DIV/0!</v>
      </c>
      <c r="U26" s="96"/>
      <c r="V26" s="94" t="e">
        <f t="shared" si="9"/>
        <v>#DIV/0!</v>
      </c>
      <c r="W26" s="96"/>
      <c r="X26" s="94" t="e">
        <f t="shared" si="10"/>
        <v>#DIV/0!</v>
      </c>
      <c r="Y26" s="96"/>
      <c r="Z26" s="94" t="e">
        <f t="shared" si="11"/>
        <v>#DIV/0!</v>
      </c>
      <c r="AA26" s="96"/>
      <c r="AB26" s="94" t="e">
        <f t="shared" si="12"/>
        <v>#DIV/0!</v>
      </c>
    </row>
    <row r="27" spans="1:28" ht="33.75" customHeight="1" x14ac:dyDescent="0.45">
      <c r="A27" s="24"/>
      <c r="B27" s="28"/>
      <c r="C27" s="6" t="s">
        <v>601</v>
      </c>
      <c r="D27" s="82"/>
      <c r="E27" s="59">
        <f t="shared" si="0"/>
        <v>0</v>
      </c>
      <c r="F27" s="59">
        <f t="shared" si="1"/>
        <v>0</v>
      </c>
      <c r="G27" s="96"/>
      <c r="H27" s="94" t="e">
        <f t="shared" si="2"/>
        <v>#DIV/0!</v>
      </c>
      <c r="I27" s="96"/>
      <c r="J27" s="94" t="e">
        <f t="shared" si="3"/>
        <v>#DIV/0!</v>
      </c>
      <c r="K27" s="96"/>
      <c r="L27" s="94" t="e">
        <f t="shared" si="4"/>
        <v>#DIV/0!</v>
      </c>
      <c r="M27" s="96"/>
      <c r="N27" s="94" t="e">
        <f t="shared" si="5"/>
        <v>#DIV/0!</v>
      </c>
      <c r="O27" s="96"/>
      <c r="P27" s="94" t="e">
        <f t="shared" si="6"/>
        <v>#DIV/0!</v>
      </c>
      <c r="Q27" s="96"/>
      <c r="R27" s="94" t="e">
        <f t="shared" si="7"/>
        <v>#DIV/0!</v>
      </c>
      <c r="S27" s="96"/>
      <c r="T27" s="94" t="e">
        <f t="shared" si="8"/>
        <v>#DIV/0!</v>
      </c>
      <c r="U27" s="96"/>
      <c r="V27" s="94" t="e">
        <f t="shared" si="9"/>
        <v>#DIV/0!</v>
      </c>
      <c r="W27" s="96"/>
      <c r="X27" s="94" t="e">
        <f t="shared" si="10"/>
        <v>#DIV/0!</v>
      </c>
      <c r="Y27" s="96"/>
      <c r="Z27" s="94" t="e">
        <f t="shared" si="11"/>
        <v>#DIV/0!</v>
      </c>
      <c r="AA27" s="96"/>
      <c r="AB27" s="94" t="e">
        <f t="shared" si="12"/>
        <v>#DIV/0!</v>
      </c>
    </row>
    <row r="28" spans="1:28" ht="33.75" customHeight="1" x14ac:dyDescent="0.45">
      <c r="A28" s="24"/>
      <c r="B28" s="28"/>
      <c r="C28" s="6" t="s">
        <v>602</v>
      </c>
      <c r="D28" s="82"/>
      <c r="E28" s="59">
        <f t="shared" si="0"/>
        <v>0</v>
      </c>
      <c r="F28" s="59">
        <f t="shared" si="1"/>
        <v>0</v>
      </c>
      <c r="G28" s="96"/>
      <c r="H28" s="94" t="e">
        <f t="shared" si="2"/>
        <v>#DIV/0!</v>
      </c>
      <c r="I28" s="96"/>
      <c r="J28" s="94" t="e">
        <f t="shared" si="3"/>
        <v>#DIV/0!</v>
      </c>
      <c r="K28" s="96"/>
      <c r="L28" s="94" t="e">
        <f t="shared" si="4"/>
        <v>#DIV/0!</v>
      </c>
      <c r="M28" s="96"/>
      <c r="N28" s="94" t="e">
        <f t="shared" si="5"/>
        <v>#DIV/0!</v>
      </c>
      <c r="O28" s="96"/>
      <c r="P28" s="94" t="e">
        <f t="shared" si="6"/>
        <v>#DIV/0!</v>
      </c>
      <c r="Q28" s="96"/>
      <c r="R28" s="94" t="e">
        <f t="shared" si="7"/>
        <v>#DIV/0!</v>
      </c>
      <c r="S28" s="96"/>
      <c r="T28" s="94" t="e">
        <f t="shared" si="8"/>
        <v>#DIV/0!</v>
      </c>
      <c r="U28" s="96"/>
      <c r="V28" s="94" t="e">
        <f t="shared" si="9"/>
        <v>#DIV/0!</v>
      </c>
      <c r="W28" s="96"/>
      <c r="X28" s="94" t="e">
        <f t="shared" si="10"/>
        <v>#DIV/0!</v>
      </c>
      <c r="Y28" s="96"/>
      <c r="Z28" s="94" t="e">
        <f t="shared" si="11"/>
        <v>#DIV/0!</v>
      </c>
      <c r="AA28" s="96"/>
      <c r="AB28" s="94" t="e">
        <f t="shared" si="12"/>
        <v>#DIV/0!</v>
      </c>
    </row>
    <row r="29" spans="1:28" ht="33.75" customHeight="1" x14ac:dyDescent="0.45">
      <c r="A29" s="25"/>
      <c r="B29" s="29"/>
      <c r="C29" s="6" t="s">
        <v>609</v>
      </c>
      <c r="D29" s="82"/>
      <c r="E29" s="59">
        <f t="shared" si="0"/>
        <v>0</v>
      </c>
      <c r="F29" s="59">
        <f t="shared" si="1"/>
        <v>0</v>
      </c>
      <c r="G29" s="96"/>
      <c r="H29" s="94" t="e">
        <f t="shared" si="2"/>
        <v>#DIV/0!</v>
      </c>
      <c r="I29" s="96"/>
      <c r="J29" s="94" t="e">
        <f t="shared" si="3"/>
        <v>#DIV/0!</v>
      </c>
      <c r="K29" s="96"/>
      <c r="L29" s="94" t="e">
        <f t="shared" si="4"/>
        <v>#DIV/0!</v>
      </c>
      <c r="M29" s="96"/>
      <c r="N29" s="94" t="e">
        <f t="shared" si="5"/>
        <v>#DIV/0!</v>
      </c>
      <c r="O29" s="96"/>
      <c r="P29" s="94" t="e">
        <f t="shared" si="6"/>
        <v>#DIV/0!</v>
      </c>
      <c r="Q29" s="96"/>
      <c r="R29" s="94" t="e">
        <f t="shared" si="7"/>
        <v>#DIV/0!</v>
      </c>
      <c r="S29" s="96"/>
      <c r="T29" s="94" t="e">
        <f t="shared" si="8"/>
        <v>#DIV/0!</v>
      </c>
      <c r="U29" s="96"/>
      <c r="V29" s="94" t="e">
        <f t="shared" si="9"/>
        <v>#DIV/0!</v>
      </c>
      <c r="W29" s="96"/>
      <c r="X29" s="94" t="e">
        <f t="shared" si="10"/>
        <v>#DIV/0!</v>
      </c>
      <c r="Y29" s="96"/>
      <c r="Z29" s="94" t="e">
        <f t="shared" si="11"/>
        <v>#DIV/0!</v>
      </c>
      <c r="AA29" s="96"/>
      <c r="AB29" s="94" t="e">
        <f t="shared" si="12"/>
        <v>#DIV/0!</v>
      </c>
    </row>
    <row r="30" spans="1:28" ht="33.75" customHeight="1" x14ac:dyDescent="0.45">
      <c r="A30" s="23" t="s">
        <v>620</v>
      </c>
      <c r="B30" s="27">
        <v>1695</v>
      </c>
      <c r="C30" s="20" t="s">
        <v>600</v>
      </c>
      <c r="D30" s="82"/>
      <c r="E30" s="59">
        <f t="shared" si="0"/>
        <v>0</v>
      </c>
      <c r="F30" s="59">
        <f t="shared" si="1"/>
        <v>0</v>
      </c>
      <c r="G30" s="96"/>
      <c r="H30" s="94" t="e">
        <f t="shared" si="2"/>
        <v>#DIV/0!</v>
      </c>
      <c r="I30" s="96"/>
      <c r="J30" s="94" t="e">
        <f t="shared" si="3"/>
        <v>#DIV/0!</v>
      </c>
      <c r="K30" s="96"/>
      <c r="L30" s="94" t="e">
        <f t="shared" si="4"/>
        <v>#DIV/0!</v>
      </c>
      <c r="M30" s="96"/>
      <c r="N30" s="94" t="e">
        <f t="shared" si="5"/>
        <v>#DIV/0!</v>
      </c>
      <c r="O30" s="96"/>
      <c r="P30" s="94" t="e">
        <f t="shared" si="6"/>
        <v>#DIV/0!</v>
      </c>
      <c r="Q30" s="96"/>
      <c r="R30" s="94" t="e">
        <f t="shared" si="7"/>
        <v>#DIV/0!</v>
      </c>
      <c r="S30" s="96"/>
      <c r="T30" s="94" t="e">
        <f t="shared" si="8"/>
        <v>#DIV/0!</v>
      </c>
      <c r="U30" s="96"/>
      <c r="V30" s="94" t="e">
        <f t="shared" si="9"/>
        <v>#DIV/0!</v>
      </c>
      <c r="W30" s="96"/>
      <c r="X30" s="94" t="e">
        <f t="shared" si="10"/>
        <v>#DIV/0!</v>
      </c>
      <c r="Y30" s="96"/>
      <c r="Z30" s="94" t="e">
        <f t="shared" si="11"/>
        <v>#DIV/0!</v>
      </c>
      <c r="AA30" s="96"/>
      <c r="AB30" s="94" t="e">
        <f t="shared" si="12"/>
        <v>#DIV/0!</v>
      </c>
    </row>
    <row r="31" spans="1:28" ht="33.75" customHeight="1" x14ac:dyDescent="0.45">
      <c r="A31" s="24"/>
      <c r="B31" s="28"/>
      <c r="C31" s="6" t="s">
        <v>601</v>
      </c>
      <c r="D31" s="82"/>
      <c r="E31" s="59">
        <f t="shared" si="0"/>
        <v>0</v>
      </c>
      <c r="F31" s="59">
        <f t="shared" si="1"/>
        <v>0</v>
      </c>
      <c r="G31" s="96"/>
      <c r="H31" s="94" t="e">
        <f t="shared" si="2"/>
        <v>#DIV/0!</v>
      </c>
      <c r="I31" s="96"/>
      <c r="J31" s="94" t="e">
        <f t="shared" si="3"/>
        <v>#DIV/0!</v>
      </c>
      <c r="K31" s="96"/>
      <c r="L31" s="94" t="e">
        <f t="shared" si="4"/>
        <v>#DIV/0!</v>
      </c>
      <c r="M31" s="96"/>
      <c r="N31" s="94" t="e">
        <f t="shared" si="5"/>
        <v>#DIV/0!</v>
      </c>
      <c r="O31" s="96"/>
      <c r="P31" s="94" t="e">
        <f t="shared" si="6"/>
        <v>#DIV/0!</v>
      </c>
      <c r="Q31" s="96"/>
      <c r="R31" s="94" t="e">
        <f t="shared" si="7"/>
        <v>#DIV/0!</v>
      </c>
      <c r="S31" s="96"/>
      <c r="T31" s="94" t="e">
        <f t="shared" si="8"/>
        <v>#DIV/0!</v>
      </c>
      <c r="U31" s="96"/>
      <c r="V31" s="94" t="e">
        <f t="shared" si="9"/>
        <v>#DIV/0!</v>
      </c>
      <c r="W31" s="96"/>
      <c r="X31" s="94" t="e">
        <f t="shared" si="10"/>
        <v>#DIV/0!</v>
      </c>
      <c r="Y31" s="96"/>
      <c r="Z31" s="94" t="e">
        <f t="shared" si="11"/>
        <v>#DIV/0!</v>
      </c>
      <c r="AA31" s="96"/>
      <c r="AB31" s="94" t="e">
        <f t="shared" si="12"/>
        <v>#DIV/0!</v>
      </c>
    </row>
    <row r="32" spans="1:28" ht="33.75" customHeight="1" x14ac:dyDescent="0.45">
      <c r="A32" s="24"/>
      <c r="B32" s="28"/>
      <c r="C32" s="6" t="s">
        <v>602</v>
      </c>
      <c r="D32" s="82"/>
      <c r="E32" s="59">
        <f t="shared" si="0"/>
        <v>0</v>
      </c>
      <c r="F32" s="59">
        <f t="shared" si="1"/>
        <v>0</v>
      </c>
      <c r="G32" s="96"/>
      <c r="H32" s="94" t="e">
        <f t="shared" si="2"/>
        <v>#DIV/0!</v>
      </c>
      <c r="I32" s="96"/>
      <c r="J32" s="94" t="e">
        <f t="shared" si="3"/>
        <v>#DIV/0!</v>
      </c>
      <c r="K32" s="96"/>
      <c r="L32" s="94" t="e">
        <f t="shared" si="4"/>
        <v>#DIV/0!</v>
      </c>
      <c r="M32" s="96"/>
      <c r="N32" s="94" t="e">
        <f t="shared" si="5"/>
        <v>#DIV/0!</v>
      </c>
      <c r="O32" s="96"/>
      <c r="P32" s="94" t="e">
        <f t="shared" si="6"/>
        <v>#DIV/0!</v>
      </c>
      <c r="Q32" s="96"/>
      <c r="R32" s="94" t="e">
        <f t="shared" si="7"/>
        <v>#DIV/0!</v>
      </c>
      <c r="S32" s="96"/>
      <c r="T32" s="94" t="e">
        <f t="shared" si="8"/>
        <v>#DIV/0!</v>
      </c>
      <c r="U32" s="96"/>
      <c r="V32" s="94" t="e">
        <f t="shared" si="9"/>
        <v>#DIV/0!</v>
      </c>
      <c r="W32" s="96"/>
      <c r="X32" s="94" t="e">
        <f t="shared" si="10"/>
        <v>#DIV/0!</v>
      </c>
      <c r="Y32" s="96"/>
      <c r="Z32" s="94" t="e">
        <f t="shared" si="11"/>
        <v>#DIV/0!</v>
      </c>
      <c r="AA32" s="96"/>
      <c r="AB32" s="94" t="e">
        <f t="shared" si="12"/>
        <v>#DIV/0!</v>
      </c>
    </row>
    <row r="33" spans="1:28" ht="33.75" customHeight="1" x14ac:dyDescent="0.45">
      <c r="A33" s="25"/>
      <c r="B33" s="29"/>
      <c r="C33" s="6" t="s">
        <v>609</v>
      </c>
      <c r="D33" s="82"/>
      <c r="E33" s="59">
        <f t="shared" si="0"/>
        <v>0</v>
      </c>
      <c r="F33" s="59">
        <f t="shared" si="1"/>
        <v>0</v>
      </c>
      <c r="G33" s="96"/>
      <c r="H33" s="94" t="e">
        <f t="shared" si="2"/>
        <v>#DIV/0!</v>
      </c>
      <c r="I33" s="96"/>
      <c r="J33" s="94" t="e">
        <f t="shared" si="3"/>
        <v>#DIV/0!</v>
      </c>
      <c r="K33" s="96"/>
      <c r="L33" s="94" t="e">
        <f t="shared" si="4"/>
        <v>#DIV/0!</v>
      </c>
      <c r="M33" s="96"/>
      <c r="N33" s="94" t="e">
        <f t="shared" si="5"/>
        <v>#DIV/0!</v>
      </c>
      <c r="O33" s="96"/>
      <c r="P33" s="94" t="e">
        <f t="shared" si="6"/>
        <v>#DIV/0!</v>
      </c>
      <c r="Q33" s="96"/>
      <c r="R33" s="94" t="e">
        <f t="shared" si="7"/>
        <v>#DIV/0!</v>
      </c>
      <c r="S33" s="96"/>
      <c r="T33" s="94" t="e">
        <f t="shared" si="8"/>
        <v>#DIV/0!</v>
      </c>
      <c r="U33" s="96"/>
      <c r="V33" s="94" t="e">
        <f t="shared" si="9"/>
        <v>#DIV/0!</v>
      </c>
      <c r="W33" s="96"/>
      <c r="X33" s="94" t="e">
        <f t="shared" si="10"/>
        <v>#DIV/0!</v>
      </c>
      <c r="Y33" s="96"/>
      <c r="Z33" s="94" t="e">
        <f t="shared" si="11"/>
        <v>#DIV/0!</v>
      </c>
      <c r="AA33" s="96"/>
      <c r="AB33" s="94" t="e">
        <f t="shared" si="12"/>
        <v>#DIV/0!</v>
      </c>
    </row>
    <row r="34" spans="1:28" ht="33.75" customHeight="1" x14ac:dyDescent="0.45">
      <c r="A34" s="23" t="s">
        <v>621</v>
      </c>
      <c r="B34" s="27">
        <v>2006</v>
      </c>
      <c r="C34" s="20" t="s">
        <v>600</v>
      </c>
      <c r="D34" s="82"/>
      <c r="E34" s="59">
        <f t="shared" si="0"/>
        <v>0</v>
      </c>
      <c r="F34" s="59">
        <f t="shared" si="1"/>
        <v>0</v>
      </c>
      <c r="G34" s="96"/>
      <c r="H34" s="94" t="e">
        <f t="shared" si="2"/>
        <v>#DIV/0!</v>
      </c>
      <c r="I34" s="96"/>
      <c r="J34" s="94" t="e">
        <f t="shared" si="3"/>
        <v>#DIV/0!</v>
      </c>
      <c r="K34" s="96"/>
      <c r="L34" s="94" t="e">
        <f t="shared" si="4"/>
        <v>#DIV/0!</v>
      </c>
      <c r="M34" s="96"/>
      <c r="N34" s="94" t="e">
        <f t="shared" si="5"/>
        <v>#DIV/0!</v>
      </c>
      <c r="O34" s="96"/>
      <c r="P34" s="94" t="e">
        <f t="shared" si="6"/>
        <v>#DIV/0!</v>
      </c>
      <c r="Q34" s="96"/>
      <c r="R34" s="94" t="e">
        <f t="shared" si="7"/>
        <v>#DIV/0!</v>
      </c>
      <c r="S34" s="96"/>
      <c r="T34" s="94" t="e">
        <f t="shared" si="8"/>
        <v>#DIV/0!</v>
      </c>
      <c r="U34" s="96"/>
      <c r="V34" s="94" t="e">
        <f t="shared" si="9"/>
        <v>#DIV/0!</v>
      </c>
      <c r="W34" s="96"/>
      <c r="X34" s="94" t="e">
        <f t="shared" si="10"/>
        <v>#DIV/0!</v>
      </c>
      <c r="Y34" s="96"/>
      <c r="Z34" s="94" t="e">
        <f t="shared" si="11"/>
        <v>#DIV/0!</v>
      </c>
      <c r="AA34" s="96"/>
      <c r="AB34" s="94" t="e">
        <f t="shared" si="12"/>
        <v>#DIV/0!</v>
      </c>
    </row>
    <row r="35" spans="1:28" ht="33.75" customHeight="1" x14ac:dyDescent="0.45">
      <c r="A35" s="24"/>
      <c r="B35" s="28"/>
      <c r="C35" s="6" t="s">
        <v>601</v>
      </c>
      <c r="D35" s="82"/>
      <c r="E35" s="59">
        <f t="shared" si="0"/>
        <v>0</v>
      </c>
      <c r="F35" s="59">
        <f t="shared" si="1"/>
        <v>0</v>
      </c>
      <c r="G35" s="96"/>
      <c r="H35" s="94" t="e">
        <f t="shared" si="2"/>
        <v>#DIV/0!</v>
      </c>
      <c r="I35" s="96"/>
      <c r="J35" s="94" t="e">
        <f t="shared" si="3"/>
        <v>#DIV/0!</v>
      </c>
      <c r="K35" s="96"/>
      <c r="L35" s="94" t="e">
        <f t="shared" si="4"/>
        <v>#DIV/0!</v>
      </c>
      <c r="M35" s="96"/>
      <c r="N35" s="94" t="e">
        <f t="shared" si="5"/>
        <v>#DIV/0!</v>
      </c>
      <c r="O35" s="96"/>
      <c r="P35" s="94" t="e">
        <f t="shared" si="6"/>
        <v>#DIV/0!</v>
      </c>
      <c r="Q35" s="96"/>
      <c r="R35" s="94" t="e">
        <f t="shared" si="7"/>
        <v>#DIV/0!</v>
      </c>
      <c r="S35" s="96"/>
      <c r="T35" s="94" t="e">
        <f t="shared" si="8"/>
        <v>#DIV/0!</v>
      </c>
      <c r="U35" s="96"/>
      <c r="V35" s="94" t="e">
        <f t="shared" si="9"/>
        <v>#DIV/0!</v>
      </c>
      <c r="W35" s="96"/>
      <c r="X35" s="94" t="e">
        <f t="shared" si="10"/>
        <v>#DIV/0!</v>
      </c>
      <c r="Y35" s="96"/>
      <c r="Z35" s="94" t="e">
        <f t="shared" si="11"/>
        <v>#DIV/0!</v>
      </c>
      <c r="AA35" s="96"/>
      <c r="AB35" s="94" t="e">
        <f t="shared" si="12"/>
        <v>#DIV/0!</v>
      </c>
    </row>
    <row r="36" spans="1:28" ht="33.75" customHeight="1" x14ac:dyDescent="0.45">
      <c r="A36" s="24"/>
      <c r="B36" s="28"/>
      <c r="C36" s="6" t="s">
        <v>602</v>
      </c>
      <c r="D36" s="82"/>
      <c r="E36" s="59">
        <f t="shared" si="0"/>
        <v>0</v>
      </c>
      <c r="F36" s="59">
        <f t="shared" si="1"/>
        <v>0</v>
      </c>
      <c r="G36" s="96"/>
      <c r="H36" s="94" t="e">
        <f t="shared" si="2"/>
        <v>#DIV/0!</v>
      </c>
      <c r="I36" s="96"/>
      <c r="J36" s="94" t="e">
        <f t="shared" si="3"/>
        <v>#DIV/0!</v>
      </c>
      <c r="K36" s="96"/>
      <c r="L36" s="94" t="e">
        <f t="shared" si="4"/>
        <v>#DIV/0!</v>
      </c>
      <c r="M36" s="96"/>
      <c r="N36" s="94" t="e">
        <f t="shared" si="5"/>
        <v>#DIV/0!</v>
      </c>
      <c r="O36" s="96"/>
      <c r="P36" s="94" t="e">
        <f t="shared" si="6"/>
        <v>#DIV/0!</v>
      </c>
      <c r="Q36" s="96"/>
      <c r="R36" s="94" t="e">
        <f t="shared" si="7"/>
        <v>#DIV/0!</v>
      </c>
      <c r="S36" s="96"/>
      <c r="T36" s="94" t="e">
        <f t="shared" si="8"/>
        <v>#DIV/0!</v>
      </c>
      <c r="U36" s="96"/>
      <c r="V36" s="94" t="e">
        <f t="shared" si="9"/>
        <v>#DIV/0!</v>
      </c>
      <c r="W36" s="96"/>
      <c r="X36" s="94" t="e">
        <f t="shared" si="10"/>
        <v>#DIV/0!</v>
      </c>
      <c r="Y36" s="96"/>
      <c r="Z36" s="94" t="e">
        <f t="shared" si="11"/>
        <v>#DIV/0!</v>
      </c>
      <c r="AA36" s="96"/>
      <c r="AB36" s="94" t="e">
        <f t="shared" si="12"/>
        <v>#DIV/0!</v>
      </c>
    </row>
    <row r="37" spans="1:28" ht="33.75" customHeight="1" x14ac:dyDescent="0.45">
      <c r="A37" s="24"/>
      <c r="B37" s="28"/>
      <c r="C37" s="6" t="s">
        <v>609</v>
      </c>
      <c r="D37" s="82"/>
      <c r="E37" s="59">
        <f t="shared" si="0"/>
        <v>0</v>
      </c>
      <c r="F37" s="59">
        <f t="shared" si="1"/>
        <v>0</v>
      </c>
      <c r="G37" s="96"/>
      <c r="H37" s="94" t="e">
        <f t="shared" si="2"/>
        <v>#DIV/0!</v>
      </c>
      <c r="I37" s="96"/>
      <c r="J37" s="94" t="e">
        <f t="shared" si="3"/>
        <v>#DIV/0!</v>
      </c>
      <c r="K37" s="96"/>
      <c r="L37" s="94" t="e">
        <f t="shared" si="4"/>
        <v>#DIV/0!</v>
      </c>
      <c r="M37" s="96"/>
      <c r="N37" s="94" t="e">
        <f t="shared" si="5"/>
        <v>#DIV/0!</v>
      </c>
      <c r="O37" s="96"/>
      <c r="P37" s="94" t="e">
        <f t="shared" si="6"/>
        <v>#DIV/0!</v>
      </c>
      <c r="Q37" s="96"/>
      <c r="R37" s="94" t="e">
        <f t="shared" si="7"/>
        <v>#DIV/0!</v>
      </c>
      <c r="S37" s="96"/>
      <c r="T37" s="94" t="e">
        <f t="shared" si="8"/>
        <v>#DIV/0!</v>
      </c>
      <c r="U37" s="96"/>
      <c r="V37" s="94" t="e">
        <f t="shared" si="9"/>
        <v>#DIV/0!</v>
      </c>
      <c r="W37" s="96"/>
      <c r="X37" s="94" t="e">
        <f t="shared" si="10"/>
        <v>#DIV/0!</v>
      </c>
      <c r="Y37" s="96"/>
      <c r="Z37" s="94" t="e">
        <f t="shared" si="11"/>
        <v>#DIV/0!</v>
      </c>
      <c r="AA37" s="96"/>
      <c r="AB37" s="94" t="e">
        <f t="shared" si="12"/>
        <v>#DIV/0!</v>
      </c>
    </row>
    <row r="38" spans="1:28" ht="33.75" customHeight="1" x14ac:dyDescent="0.45">
      <c r="A38" s="25"/>
      <c r="B38" s="29"/>
      <c r="C38" s="20" t="s">
        <v>610</v>
      </c>
      <c r="D38" s="82"/>
      <c r="E38" s="59">
        <f t="shared" si="0"/>
        <v>0</v>
      </c>
      <c r="F38" s="59">
        <f t="shared" si="1"/>
        <v>0</v>
      </c>
      <c r="G38" s="96"/>
      <c r="H38" s="94" t="e">
        <f t="shared" si="2"/>
        <v>#DIV/0!</v>
      </c>
      <c r="I38" s="96"/>
      <c r="J38" s="94" t="e">
        <f t="shared" si="3"/>
        <v>#DIV/0!</v>
      </c>
      <c r="K38" s="96"/>
      <c r="L38" s="94" t="e">
        <f t="shared" si="4"/>
        <v>#DIV/0!</v>
      </c>
      <c r="M38" s="96"/>
      <c r="N38" s="94" t="e">
        <f t="shared" si="5"/>
        <v>#DIV/0!</v>
      </c>
      <c r="O38" s="96"/>
      <c r="P38" s="94" t="e">
        <f t="shared" si="6"/>
        <v>#DIV/0!</v>
      </c>
      <c r="Q38" s="96"/>
      <c r="R38" s="94" t="e">
        <f t="shared" si="7"/>
        <v>#DIV/0!</v>
      </c>
      <c r="S38" s="96"/>
      <c r="T38" s="94" t="e">
        <f t="shared" si="8"/>
        <v>#DIV/0!</v>
      </c>
      <c r="U38" s="96"/>
      <c r="V38" s="94" t="e">
        <f t="shared" si="9"/>
        <v>#DIV/0!</v>
      </c>
      <c r="W38" s="96"/>
      <c r="X38" s="94" t="e">
        <f t="shared" si="10"/>
        <v>#DIV/0!</v>
      </c>
      <c r="Y38" s="96"/>
      <c r="Z38" s="94" t="e">
        <f t="shared" si="11"/>
        <v>#DIV/0!</v>
      </c>
      <c r="AA38" s="96"/>
      <c r="AB38" s="94" t="e">
        <f t="shared" si="12"/>
        <v>#DIV/0!</v>
      </c>
    </row>
    <row r="39" spans="1:28" ht="33.75" customHeight="1" x14ac:dyDescent="0.45">
      <c r="A39" s="23" t="s">
        <v>622</v>
      </c>
      <c r="B39" s="27">
        <v>1958</v>
      </c>
      <c r="C39" s="20" t="s">
        <v>600</v>
      </c>
      <c r="D39" s="82"/>
      <c r="E39" s="59">
        <f t="shared" si="0"/>
        <v>0</v>
      </c>
      <c r="F39" s="59">
        <f t="shared" si="1"/>
        <v>0</v>
      </c>
      <c r="G39" s="96"/>
      <c r="H39" s="94" t="e">
        <f t="shared" si="2"/>
        <v>#DIV/0!</v>
      </c>
      <c r="I39" s="96"/>
      <c r="J39" s="94" t="e">
        <f t="shared" si="3"/>
        <v>#DIV/0!</v>
      </c>
      <c r="K39" s="96"/>
      <c r="L39" s="94" t="e">
        <f t="shared" si="4"/>
        <v>#DIV/0!</v>
      </c>
      <c r="M39" s="96"/>
      <c r="N39" s="94" t="e">
        <f t="shared" si="5"/>
        <v>#DIV/0!</v>
      </c>
      <c r="O39" s="96"/>
      <c r="P39" s="94" t="e">
        <f t="shared" si="6"/>
        <v>#DIV/0!</v>
      </c>
      <c r="Q39" s="96"/>
      <c r="R39" s="94" t="e">
        <f t="shared" si="7"/>
        <v>#DIV/0!</v>
      </c>
      <c r="S39" s="96"/>
      <c r="T39" s="94" t="e">
        <f t="shared" si="8"/>
        <v>#DIV/0!</v>
      </c>
      <c r="U39" s="96"/>
      <c r="V39" s="94" t="e">
        <f t="shared" si="9"/>
        <v>#DIV/0!</v>
      </c>
      <c r="W39" s="96"/>
      <c r="X39" s="94" t="e">
        <f t="shared" si="10"/>
        <v>#DIV/0!</v>
      </c>
      <c r="Y39" s="96"/>
      <c r="Z39" s="94" t="e">
        <f t="shared" si="11"/>
        <v>#DIV/0!</v>
      </c>
      <c r="AA39" s="96"/>
      <c r="AB39" s="94" t="e">
        <f t="shared" si="12"/>
        <v>#DIV/0!</v>
      </c>
    </row>
    <row r="40" spans="1:28" ht="33.75" customHeight="1" x14ac:dyDescent="0.45">
      <c r="A40" s="24"/>
      <c r="B40" s="28"/>
      <c r="C40" s="6" t="s">
        <v>601</v>
      </c>
      <c r="D40" s="82"/>
      <c r="E40" s="59">
        <f t="shared" si="0"/>
        <v>0</v>
      </c>
      <c r="F40" s="59">
        <f t="shared" si="1"/>
        <v>0</v>
      </c>
      <c r="G40" s="96"/>
      <c r="H40" s="94" t="e">
        <f t="shared" si="2"/>
        <v>#DIV/0!</v>
      </c>
      <c r="I40" s="96"/>
      <c r="J40" s="94" t="e">
        <f t="shared" si="3"/>
        <v>#DIV/0!</v>
      </c>
      <c r="K40" s="96"/>
      <c r="L40" s="94" t="e">
        <f t="shared" si="4"/>
        <v>#DIV/0!</v>
      </c>
      <c r="M40" s="96"/>
      <c r="N40" s="94" t="e">
        <f t="shared" si="5"/>
        <v>#DIV/0!</v>
      </c>
      <c r="O40" s="96"/>
      <c r="P40" s="94" t="e">
        <f t="shared" si="6"/>
        <v>#DIV/0!</v>
      </c>
      <c r="Q40" s="96"/>
      <c r="R40" s="94" t="e">
        <f t="shared" si="7"/>
        <v>#DIV/0!</v>
      </c>
      <c r="S40" s="96"/>
      <c r="T40" s="94" t="e">
        <f t="shared" si="8"/>
        <v>#DIV/0!</v>
      </c>
      <c r="U40" s="96"/>
      <c r="V40" s="94" t="e">
        <f t="shared" si="9"/>
        <v>#DIV/0!</v>
      </c>
      <c r="W40" s="96"/>
      <c r="X40" s="94" t="e">
        <f t="shared" si="10"/>
        <v>#DIV/0!</v>
      </c>
      <c r="Y40" s="96"/>
      <c r="Z40" s="94" t="e">
        <f t="shared" si="11"/>
        <v>#DIV/0!</v>
      </c>
      <c r="AA40" s="96"/>
      <c r="AB40" s="94" t="e">
        <f t="shared" si="12"/>
        <v>#DIV/0!</v>
      </c>
    </row>
    <row r="41" spans="1:28" ht="33.75" customHeight="1" x14ac:dyDescent="0.45">
      <c r="A41" s="24"/>
      <c r="B41" s="28"/>
      <c r="C41" s="6" t="s">
        <v>602</v>
      </c>
      <c r="D41" s="82"/>
      <c r="E41" s="59">
        <f t="shared" si="0"/>
        <v>0</v>
      </c>
      <c r="F41" s="59">
        <f t="shared" si="1"/>
        <v>0</v>
      </c>
      <c r="G41" s="96"/>
      <c r="H41" s="94" t="e">
        <f t="shared" si="2"/>
        <v>#DIV/0!</v>
      </c>
      <c r="I41" s="96"/>
      <c r="J41" s="94" t="e">
        <f t="shared" si="3"/>
        <v>#DIV/0!</v>
      </c>
      <c r="K41" s="96"/>
      <c r="L41" s="94" t="e">
        <f t="shared" si="4"/>
        <v>#DIV/0!</v>
      </c>
      <c r="M41" s="96"/>
      <c r="N41" s="94" t="e">
        <f t="shared" si="5"/>
        <v>#DIV/0!</v>
      </c>
      <c r="O41" s="96"/>
      <c r="P41" s="94" t="e">
        <f t="shared" si="6"/>
        <v>#DIV/0!</v>
      </c>
      <c r="Q41" s="96"/>
      <c r="R41" s="94" t="e">
        <f t="shared" si="7"/>
        <v>#DIV/0!</v>
      </c>
      <c r="S41" s="96"/>
      <c r="T41" s="94" t="e">
        <f t="shared" si="8"/>
        <v>#DIV/0!</v>
      </c>
      <c r="U41" s="96"/>
      <c r="V41" s="94" t="e">
        <f t="shared" si="9"/>
        <v>#DIV/0!</v>
      </c>
      <c r="W41" s="96"/>
      <c r="X41" s="94" t="e">
        <f t="shared" si="10"/>
        <v>#DIV/0!</v>
      </c>
      <c r="Y41" s="96"/>
      <c r="Z41" s="94" t="e">
        <f t="shared" si="11"/>
        <v>#DIV/0!</v>
      </c>
      <c r="AA41" s="96"/>
      <c r="AB41" s="94" t="e">
        <f t="shared" si="12"/>
        <v>#DIV/0!</v>
      </c>
    </row>
    <row r="42" spans="1:28" ht="33.75" customHeight="1" x14ac:dyDescent="0.45">
      <c r="A42" s="25"/>
      <c r="B42" s="29"/>
      <c r="C42" s="6" t="s">
        <v>609</v>
      </c>
      <c r="D42" s="82"/>
      <c r="E42" s="59">
        <f t="shared" si="0"/>
        <v>0</v>
      </c>
      <c r="F42" s="59">
        <f t="shared" si="1"/>
        <v>0</v>
      </c>
      <c r="G42" s="96"/>
      <c r="H42" s="94" t="e">
        <f t="shared" si="2"/>
        <v>#DIV/0!</v>
      </c>
      <c r="I42" s="96"/>
      <c r="J42" s="94" t="e">
        <f t="shared" si="3"/>
        <v>#DIV/0!</v>
      </c>
      <c r="K42" s="96"/>
      <c r="L42" s="94" t="e">
        <f t="shared" si="4"/>
        <v>#DIV/0!</v>
      </c>
      <c r="M42" s="96"/>
      <c r="N42" s="94" t="e">
        <f t="shared" si="5"/>
        <v>#DIV/0!</v>
      </c>
      <c r="O42" s="96"/>
      <c r="P42" s="94" t="e">
        <f t="shared" si="6"/>
        <v>#DIV/0!</v>
      </c>
      <c r="Q42" s="96"/>
      <c r="R42" s="94" t="e">
        <f t="shared" si="7"/>
        <v>#DIV/0!</v>
      </c>
      <c r="S42" s="96"/>
      <c r="T42" s="94" t="e">
        <f t="shared" si="8"/>
        <v>#DIV/0!</v>
      </c>
      <c r="U42" s="96"/>
      <c r="V42" s="94" t="e">
        <f t="shared" si="9"/>
        <v>#DIV/0!</v>
      </c>
      <c r="W42" s="96"/>
      <c r="X42" s="94" t="e">
        <f t="shared" si="10"/>
        <v>#DIV/0!</v>
      </c>
      <c r="Y42" s="96"/>
      <c r="Z42" s="94" t="e">
        <f t="shared" si="11"/>
        <v>#DIV/0!</v>
      </c>
      <c r="AA42" s="96"/>
      <c r="AB42" s="94" t="e">
        <f t="shared" si="12"/>
        <v>#DIV/0!</v>
      </c>
    </row>
    <row r="43" spans="1:28" ht="33" x14ac:dyDescent="0.45">
      <c r="A43" s="23" t="s">
        <v>623</v>
      </c>
      <c r="B43" s="27">
        <v>5708</v>
      </c>
      <c r="C43" s="20" t="s">
        <v>600</v>
      </c>
      <c r="D43" s="82"/>
      <c r="E43" s="59">
        <f t="shared" si="0"/>
        <v>0</v>
      </c>
      <c r="F43" s="59">
        <f t="shared" si="1"/>
        <v>0</v>
      </c>
      <c r="G43" s="96"/>
      <c r="H43" s="94" t="e">
        <f t="shared" si="2"/>
        <v>#DIV/0!</v>
      </c>
      <c r="I43" s="96"/>
      <c r="J43" s="94" t="e">
        <f t="shared" si="3"/>
        <v>#DIV/0!</v>
      </c>
      <c r="K43" s="96"/>
      <c r="L43" s="94" t="e">
        <f t="shared" si="4"/>
        <v>#DIV/0!</v>
      </c>
      <c r="M43" s="96"/>
      <c r="N43" s="94" t="e">
        <f t="shared" si="5"/>
        <v>#DIV/0!</v>
      </c>
      <c r="O43" s="96"/>
      <c r="P43" s="94" t="e">
        <f t="shared" si="6"/>
        <v>#DIV/0!</v>
      </c>
      <c r="Q43" s="96"/>
      <c r="R43" s="94" t="e">
        <f t="shared" si="7"/>
        <v>#DIV/0!</v>
      </c>
      <c r="S43" s="96"/>
      <c r="T43" s="94" t="e">
        <f t="shared" si="8"/>
        <v>#DIV/0!</v>
      </c>
      <c r="U43" s="96"/>
      <c r="V43" s="94" t="e">
        <f t="shared" si="9"/>
        <v>#DIV/0!</v>
      </c>
      <c r="W43" s="96"/>
      <c r="X43" s="94" t="e">
        <f t="shared" si="10"/>
        <v>#DIV/0!</v>
      </c>
      <c r="Y43" s="96"/>
      <c r="Z43" s="94" t="e">
        <f t="shared" si="11"/>
        <v>#DIV/0!</v>
      </c>
      <c r="AA43" s="96"/>
      <c r="AB43" s="94" t="e">
        <f t="shared" si="12"/>
        <v>#DIV/0!</v>
      </c>
    </row>
    <row r="44" spans="1:28" ht="33.75" customHeight="1" x14ac:dyDescent="0.45">
      <c r="A44" s="24"/>
      <c r="B44" s="28"/>
      <c r="C44" s="6" t="s">
        <v>601</v>
      </c>
      <c r="D44" s="82"/>
      <c r="E44" s="59">
        <f t="shared" si="0"/>
        <v>0</v>
      </c>
      <c r="F44" s="59">
        <f t="shared" si="1"/>
        <v>0</v>
      </c>
      <c r="G44" s="96"/>
      <c r="H44" s="94" t="e">
        <f t="shared" si="2"/>
        <v>#DIV/0!</v>
      </c>
      <c r="I44" s="96"/>
      <c r="J44" s="94" t="e">
        <f t="shared" si="3"/>
        <v>#DIV/0!</v>
      </c>
      <c r="K44" s="96"/>
      <c r="L44" s="94" t="e">
        <f t="shared" si="4"/>
        <v>#DIV/0!</v>
      </c>
      <c r="M44" s="96"/>
      <c r="N44" s="94" t="e">
        <f t="shared" si="5"/>
        <v>#DIV/0!</v>
      </c>
      <c r="O44" s="96"/>
      <c r="P44" s="94" t="e">
        <f t="shared" si="6"/>
        <v>#DIV/0!</v>
      </c>
      <c r="Q44" s="96"/>
      <c r="R44" s="94" t="e">
        <f t="shared" si="7"/>
        <v>#DIV/0!</v>
      </c>
      <c r="S44" s="96"/>
      <c r="T44" s="94" t="e">
        <f t="shared" si="8"/>
        <v>#DIV/0!</v>
      </c>
      <c r="U44" s="96"/>
      <c r="V44" s="94" t="e">
        <f t="shared" si="9"/>
        <v>#DIV/0!</v>
      </c>
      <c r="W44" s="96"/>
      <c r="X44" s="94" t="e">
        <f t="shared" si="10"/>
        <v>#DIV/0!</v>
      </c>
      <c r="Y44" s="96"/>
      <c r="Z44" s="94" t="e">
        <f t="shared" si="11"/>
        <v>#DIV/0!</v>
      </c>
      <c r="AA44" s="96"/>
      <c r="AB44" s="94" t="e">
        <f t="shared" si="12"/>
        <v>#DIV/0!</v>
      </c>
    </row>
    <row r="45" spans="1:28" ht="33.75" customHeight="1" x14ac:dyDescent="0.45">
      <c r="A45" s="24"/>
      <c r="B45" s="28"/>
      <c r="C45" s="6" t="s">
        <v>602</v>
      </c>
      <c r="D45" s="82"/>
      <c r="E45" s="59">
        <f t="shared" si="0"/>
        <v>0</v>
      </c>
      <c r="F45" s="59">
        <f t="shared" si="1"/>
        <v>0</v>
      </c>
      <c r="G45" s="96"/>
      <c r="H45" s="94" t="e">
        <f t="shared" si="2"/>
        <v>#DIV/0!</v>
      </c>
      <c r="I45" s="96"/>
      <c r="J45" s="94" t="e">
        <f t="shared" si="3"/>
        <v>#DIV/0!</v>
      </c>
      <c r="K45" s="96"/>
      <c r="L45" s="94" t="e">
        <f t="shared" si="4"/>
        <v>#DIV/0!</v>
      </c>
      <c r="M45" s="96"/>
      <c r="N45" s="94" t="e">
        <f t="shared" si="5"/>
        <v>#DIV/0!</v>
      </c>
      <c r="O45" s="96"/>
      <c r="P45" s="94" t="e">
        <f t="shared" si="6"/>
        <v>#DIV/0!</v>
      </c>
      <c r="Q45" s="96"/>
      <c r="R45" s="94" t="e">
        <f t="shared" si="7"/>
        <v>#DIV/0!</v>
      </c>
      <c r="S45" s="96"/>
      <c r="T45" s="94" t="e">
        <f t="shared" si="8"/>
        <v>#DIV/0!</v>
      </c>
      <c r="U45" s="96"/>
      <c r="V45" s="94" t="e">
        <f t="shared" si="9"/>
        <v>#DIV/0!</v>
      </c>
      <c r="W45" s="96"/>
      <c r="X45" s="94" t="e">
        <f t="shared" si="10"/>
        <v>#DIV/0!</v>
      </c>
      <c r="Y45" s="96"/>
      <c r="Z45" s="94" t="e">
        <f t="shared" si="11"/>
        <v>#DIV/0!</v>
      </c>
      <c r="AA45" s="96"/>
      <c r="AB45" s="94" t="e">
        <f t="shared" si="12"/>
        <v>#DIV/0!</v>
      </c>
    </row>
    <row r="46" spans="1:28" ht="33.75" customHeight="1" x14ac:dyDescent="0.45">
      <c r="A46" s="24"/>
      <c r="B46" s="28"/>
      <c r="C46" s="6" t="s">
        <v>609</v>
      </c>
      <c r="D46" s="82"/>
      <c r="E46" s="59">
        <f t="shared" si="0"/>
        <v>0</v>
      </c>
      <c r="F46" s="59">
        <f t="shared" si="1"/>
        <v>0</v>
      </c>
      <c r="G46" s="96"/>
      <c r="H46" s="94" t="e">
        <f t="shared" si="2"/>
        <v>#DIV/0!</v>
      </c>
      <c r="I46" s="96"/>
      <c r="J46" s="94" t="e">
        <f t="shared" si="3"/>
        <v>#DIV/0!</v>
      </c>
      <c r="K46" s="96"/>
      <c r="L46" s="94" t="e">
        <f t="shared" si="4"/>
        <v>#DIV/0!</v>
      </c>
      <c r="M46" s="96"/>
      <c r="N46" s="94" t="e">
        <f t="shared" si="5"/>
        <v>#DIV/0!</v>
      </c>
      <c r="O46" s="96"/>
      <c r="P46" s="94" t="e">
        <f t="shared" si="6"/>
        <v>#DIV/0!</v>
      </c>
      <c r="Q46" s="96"/>
      <c r="R46" s="94" t="e">
        <f t="shared" si="7"/>
        <v>#DIV/0!</v>
      </c>
      <c r="S46" s="96"/>
      <c r="T46" s="94" t="e">
        <f t="shared" si="8"/>
        <v>#DIV/0!</v>
      </c>
      <c r="U46" s="96"/>
      <c r="V46" s="94" t="e">
        <f t="shared" si="9"/>
        <v>#DIV/0!</v>
      </c>
      <c r="W46" s="96"/>
      <c r="X46" s="94" t="e">
        <f t="shared" si="10"/>
        <v>#DIV/0!</v>
      </c>
      <c r="Y46" s="96"/>
      <c r="Z46" s="94" t="e">
        <f t="shared" si="11"/>
        <v>#DIV/0!</v>
      </c>
      <c r="AA46" s="96"/>
      <c r="AB46" s="94" t="e">
        <f t="shared" si="12"/>
        <v>#DIV/0!</v>
      </c>
    </row>
    <row r="47" spans="1:28" ht="33.75" customHeight="1" x14ac:dyDescent="0.45">
      <c r="A47" s="24"/>
      <c r="B47" s="28"/>
      <c r="C47" s="6" t="s">
        <v>610</v>
      </c>
      <c r="D47" s="82"/>
      <c r="E47" s="59">
        <f t="shared" si="0"/>
        <v>0</v>
      </c>
      <c r="F47" s="59">
        <f t="shared" si="1"/>
        <v>0</v>
      </c>
      <c r="G47" s="96"/>
      <c r="H47" s="94" t="e">
        <f t="shared" si="2"/>
        <v>#DIV/0!</v>
      </c>
      <c r="I47" s="96"/>
      <c r="J47" s="94" t="e">
        <f t="shared" si="3"/>
        <v>#DIV/0!</v>
      </c>
      <c r="K47" s="96"/>
      <c r="L47" s="94" t="e">
        <f t="shared" si="4"/>
        <v>#DIV/0!</v>
      </c>
      <c r="M47" s="96"/>
      <c r="N47" s="94" t="e">
        <f t="shared" si="5"/>
        <v>#DIV/0!</v>
      </c>
      <c r="O47" s="96"/>
      <c r="P47" s="94" t="e">
        <f t="shared" si="6"/>
        <v>#DIV/0!</v>
      </c>
      <c r="Q47" s="96"/>
      <c r="R47" s="94" t="e">
        <f t="shared" si="7"/>
        <v>#DIV/0!</v>
      </c>
      <c r="S47" s="96"/>
      <c r="T47" s="94" t="e">
        <f t="shared" si="8"/>
        <v>#DIV/0!</v>
      </c>
      <c r="U47" s="96"/>
      <c r="V47" s="94" t="e">
        <f t="shared" si="9"/>
        <v>#DIV/0!</v>
      </c>
      <c r="W47" s="96"/>
      <c r="X47" s="94" t="e">
        <f t="shared" si="10"/>
        <v>#DIV/0!</v>
      </c>
      <c r="Y47" s="96"/>
      <c r="Z47" s="94" t="e">
        <f t="shared" si="11"/>
        <v>#DIV/0!</v>
      </c>
      <c r="AA47" s="96"/>
      <c r="AB47" s="94" t="e">
        <f t="shared" si="12"/>
        <v>#DIV/0!</v>
      </c>
    </row>
    <row r="48" spans="1:28" ht="33.75" customHeight="1" x14ac:dyDescent="0.45">
      <c r="A48" s="24"/>
      <c r="B48" s="28"/>
      <c r="C48" s="6" t="s">
        <v>611</v>
      </c>
      <c r="D48" s="82"/>
      <c r="E48" s="59">
        <f t="shared" si="0"/>
        <v>0</v>
      </c>
      <c r="F48" s="59">
        <f t="shared" si="1"/>
        <v>0</v>
      </c>
      <c r="G48" s="96"/>
      <c r="H48" s="94" t="e">
        <f t="shared" si="2"/>
        <v>#DIV/0!</v>
      </c>
      <c r="I48" s="96"/>
      <c r="J48" s="94" t="e">
        <f t="shared" si="3"/>
        <v>#DIV/0!</v>
      </c>
      <c r="K48" s="96"/>
      <c r="L48" s="94" t="e">
        <f t="shared" si="4"/>
        <v>#DIV/0!</v>
      </c>
      <c r="M48" s="96"/>
      <c r="N48" s="94" t="e">
        <f t="shared" si="5"/>
        <v>#DIV/0!</v>
      </c>
      <c r="O48" s="96"/>
      <c r="P48" s="94" t="e">
        <f t="shared" si="6"/>
        <v>#DIV/0!</v>
      </c>
      <c r="Q48" s="96"/>
      <c r="R48" s="94" t="e">
        <f t="shared" si="7"/>
        <v>#DIV/0!</v>
      </c>
      <c r="S48" s="96"/>
      <c r="T48" s="94" t="e">
        <f t="shared" si="8"/>
        <v>#DIV/0!</v>
      </c>
      <c r="U48" s="96"/>
      <c r="V48" s="94" t="e">
        <f t="shared" si="9"/>
        <v>#DIV/0!</v>
      </c>
      <c r="W48" s="96"/>
      <c r="X48" s="94" t="e">
        <f t="shared" si="10"/>
        <v>#DIV/0!</v>
      </c>
      <c r="Y48" s="96"/>
      <c r="Z48" s="94" t="e">
        <f t="shared" si="11"/>
        <v>#DIV/0!</v>
      </c>
      <c r="AA48" s="96"/>
      <c r="AB48" s="94" t="e">
        <f t="shared" si="12"/>
        <v>#DIV/0!</v>
      </c>
    </row>
    <row r="49" spans="1:28" ht="33.75" customHeight="1" x14ac:dyDescent="0.45">
      <c r="A49" s="24"/>
      <c r="B49" s="28"/>
      <c r="C49" s="6" t="s">
        <v>612</v>
      </c>
      <c r="D49" s="82"/>
      <c r="E49" s="59">
        <f t="shared" si="0"/>
        <v>0</v>
      </c>
      <c r="F49" s="59">
        <f t="shared" si="1"/>
        <v>0</v>
      </c>
      <c r="G49" s="96"/>
      <c r="H49" s="94" t="e">
        <f t="shared" si="2"/>
        <v>#DIV/0!</v>
      </c>
      <c r="I49" s="96"/>
      <c r="J49" s="94" t="e">
        <f t="shared" si="3"/>
        <v>#DIV/0!</v>
      </c>
      <c r="K49" s="96"/>
      <c r="L49" s="94" t="e">
        <f t="shared" si="4"/>
        <v>#DIV/0!</v>
      </c>
      <c r="M49" s="96"/>
      <c r="N49" s="94" t="e">
        <f t="shared" si="5"/>
        <v>#DIV/0!</v>
      </c>
      <c r="O49" s="96"/>
      <c r="P49" s="94" t="e">
        <f t="shared" si="6"/>
        <v>#DIV/0!</v>
      </c>
      <c r="Q49" s="96"/>
      <c r="R49" s="94" t="e">
        <f t="shared" si="7"/>
        <v>#DIV/0!</v>
      </c>
      <c r="S49" s="96"/>
      <c r="T49" s="94" t="e">
        <f t="shared" si="8"/>
        <v>#DIV/0!</v>
      </c>
      <c r="U49" s="96"/>
      <c r="V49" s="94" t="e">
        <f t="shared" si="9"/>
        <v>#DIV/0!</v>
      </c>
      <c r="W49" s="96"/>
      <c r="X49" s="94" t="e">
        <f t="shared" si="10"/>
        <v>#DIV/0!</v>
      </c>
      <c r="Y49" s="96"/>
      <c r="Z49" s="94" t="e">
        <f t="shared" si="11"/>
        <v>#DIV/0!</v>
      </c>
      <c r="AA49" s="96"/>
      <c r="AB49" s="94" t="e">
        <f t="shared" si="12"/>
        <v>#DIV/0!</v>
      </c>
    </row>
    <row r="50" spans="1:28" ht="33.75" customHeight="1" x14ac:dyDescent="0.45">
      <c r="A50" s="24"/>
      <c r="B50" s="28"/>
      <c r="C50" s="6" t="s">
        <v>613</v>
      </c>
      <c r="D50" s="82"/>
      <c r="E50" s="59">
        <f t="shared" si="0"/>
        <v>0</v>
      </c>
      <c r="F50" s="59">
        <f t="shared" si="1"/>
        <v>0</v>
      </c>
      <c r="G50" s="96"/>
      <c r="H50" s="94" t="e">
        <f t="shared" si="2"/>
        <v>#DIV/0!</v>
      </c>
      <c r="I50" s="96"/>
      <c r="J50" s="94" t="e">
        <f t="shared" si="3"/>
        <v>#DIV/0!</v>
      </c>
      <c r="K50" s="96"/>
      <c r="L50" s="94" t="e">
        <f t="shared" si="4"/>
        <v>#DIV/0!</v>
      </c>
      <c r="M50" s="96"/>
      <c r="N50" s="94" t="e">
        <f t="shared" si="5"/>
        <v>#DIV/0!</v>
      </c>
      <c r="O50" s="96"/>
      <c r="P50" s="94" t="e">
        <f t="shared" si="6"/>
        <v>#DIV/0!</v>
      </c>
      <c r="Q50" s="96"/>
      <c r="R50" s="94" t="e">
        <f t="shared" si="7"/>
        <v>#DIV/0!</v>
      </c>
      <c r="S50" s="96"/>
      <c r="T50" s="94" t="e">
        <f t="shared" si="8"/>
        <v>#DIV/0!</v>
      </c>
      <c r="U50" s="96"/>
      <c r="V50" s="94" t="e">
        <f t="shared" si="9"/>
        <v>#DIV/0!</v>
      </c>
      <c r="W50" s="96"/>
      <c r="X50" s="94" t="e">
        <f t="shared" si="10"/>
        <v>#DIV/0!</v>
      </c>
      <c r="Y50" s="96"/>
      <c r="Z50" s="94" t="e">
        <f t="shared" si="11"/>
        <v>#DIV/0!</v>
      </c>
      <c r="AA50" s="96"/>
      <c r="AB50" s="94" t="e">
        <f t="shared" si="12"/>
        <v>#DIV/0!</v>
      </c>
    </row>
    <row r="51" spans="1:28" ht="33.75" customHeight="1" x14ac:dyDescent="0.45">
      <c r="A51" s="24"/>
      <c r="B51" s="28"/>
      <c r="C51" s="6" t="s">
        <v>614</v>
      </c>
      <c r="D51" s="82"/>
      <c r="E51" s="59">
        <f t="shared" si="0"/>
        <v>0</v>
      </c>
      <c r="F51" s="59">
        <f t="shared" si="1"/>
        <v>0</v>
      </c>
      <c r="G51" s="96"/>
      <c r="H51" s="94" t="e">
        <f t="shared" si="2"/>
        <v>#DIV/0!</v>
      </c>
      <c r="I51" s="96"/>
      <c r="J51" s="94" t="e">
        <f t="shared" si="3"/>
        <v>#DIV/0!</v>
      </c>
      <c r="K51" s="96"/>
      <c r="L51" s="94" t="e">
        <f t="shared" si="4"/>
        <v>#DIV/0!</v>
      </c>
      <c r="M51" s="96"/>
      <c r="N51" s="94" t="e">
        <f t="shared" si="5"/>
        <v>#DIV/0!</v>
      </c>
      <c r="O51" s="96"/>
      <c r="P51" s="94" t="e">
        <f t="shared" si="6"/>
        <v>#DIV/0!</v>
      </c>
      <c r="Q51" s="96"/>
      <c r="R51" s="94" t="e">
        <f t="shared" si="7"/>
        <v>#DIV/0!</v>
      </c>
      <c r="S51" s="96"/>
      <c r="T51" s="94" t="e">
        <f t="shared" si="8"/>
        <v>#DIV/0!</v>
      </c>
      <c r="U51" s="96"/>
      <c r="V51" s="94" t="e">
        <f t="shared" si="9"/>
        <v>#DIV/0!</v>
      </c>
      <c r="W51" s="96"/>
      <c r="X51" s="94" t="e">
        <f t="shared" si="10"/>
        <v>#DIV/0!</v>
      </c>
      <c r="Y51" s="96"/>
      <c r="Z51" s="94" t="e">
        <f t="shared" si="11"/>
        <v>#DIV/0!</v>
      </c>
      <c r="AA51" s="96"/>
      <c r="AB51" s="94" t="e">
        <f t="shared" si="12"/>
        <v>#DIV/0!</v>
      </c>
    </row>
    <row r="52" spans="1:28" ht="33.75" customHeight="1" x14ac:dyDescent="0.45">
      <c r="A52" s="24"/>
      <c r="B52" s="28"/>
      <c r="C52" s="6" t="s">
        <v>615</v>
      </c>
      <c r="D52" s="82"/>
      <c r="E52" s="59">
        <f t="shared" si="0"/>
        <v>0</v>
      </c>
      <c r="F52" s="59">
        <f t="shared" si="1"/>
        <v>0</v>
      </c>
      <c r="G52" s="96"/>
      <c r="H52" s="94" t="e">
        <f t="shared" si="2"/>
        <v>#DIV/0!</v>
      </c>
      <c r="I52" s="96"/>
      <c r="J52" s="94" t="e">
        <f t="shared" si="3"/>
        <v>#DIV/0!</v>
      </c>
      <c r="K52" s="96"/>
      <c r="L52" s="94" t="e">
        <f t="shared" si="4"/>
        <v>#DIV/0!</v>
      </c>
      <c r="M52" s="96"/>
      <c r="N52" s="94" t="e">
        <f t="shared" si="5"/>
        <v>#DIV/0!</v>
      </c>
      <c r="O52" s="96"/>
      <c r="P52" s="94" t="e">
        <f t="shared" si="6"/>
        <v>#DIV/0!</v>
      </c>
      <c r="Q52" s="96"/>
      <c r="R52" s="94" t="e">
        <f t="shared" si="7"/>
        <v>#DIV/0!</v>
      </c>
      <c r="S52" s="96"/>
      <c r="T52" s="94" t="e">
        <f t="shared" si="8"/>
        <v>#DIV/0!</v>
      </c>
      <c r="U52" s="96"/>
      <c r="V52" s="94" t="e">
        <f t="shared" si="9"/>
        <v>#DIV/0!</v>
      </c>
      <c r="W52" s="96"/>
      <c r="X52" s="94" t="e">
        <f t="shared" si="10"/>
        <v>#DIV/0!</v>
      </c>
      <c r="Y52" s="96"/>
      <c r="Z52" s="94" t="e">
        <f t="shared" si="11"/>
        <v>#DIV/0!</v>
      </c>
      <c r="AA52" s="96"/>
      <c r="AB52" s="94" t="e">
        <f t="shared" si="12"/>
        <v>#DIV/0!</v>
      </c>
    </row>
    <row r="53" spans="1:28" ht="33.75" customHeight="1" x14ac:dyDescent="0.45">
      <c r="A53" s="24"/>
      <c r="B53" s="28"/>
      <c r="C53" s="20" t="s">
        <v>624</v>
      </c>
      <c r="D53" s="82"/>
      <c r="E53" s="59">
        <f t="shared" si="0"/>
        <v>0</v>
      </c>
      <c r="F53" s="59">
        <f t="shared" si="1"/>
        <v>0</v>
      </c>
      <c r="G53" s="96"/>
      <c r="H53" s="94" t="e">
        <f t="shared" si="2"/>
        <v>#DIV/0!</v>
      </c>
      <c r="I53" s="96"/>
      <c r="J53" s="94" t="e">
        <f t="shared" si="3"/>
        <v>#DIV/0!</v>
      </c>
      <c r="K53" s="96"/>
      <c r="L53" s="94" t="e">
        <f t="shared" si="4"/>
        <v>#DIV/0!</v>
      </c>
      <c r="M53" s="96"/>
      <c r="N53" s="94" t="e">
        <f t="shared" si="5"/>
        <v>#DIV/0!</v>
      </c>
      <c r="O53" s="96"/>
      <c r="P53" s="94" t="e">
        <f t="shared" si="6"/>
        <v>#DIV/0!</v>
      </c>
      <c r="Q53" s="96"/>
      <c r="R53" s="94" t="e">
        <f t="shared" si="7"/>
        <v>#DIV/0!</v>
      </c>
      <c r="S53" s="96"/>
      <c r="T53" s="94" t="e">
        <f t="shared" si="8"/>
        <v>#DIV/0!</v>
      </c>
      <c r="U53" s="96"/>
      <c r="V53" s="94" t="e">
        <f t="shared" si="9"/>
        <v>#DIV/0!</v>
      </c>
      <c r="W53" s="96"/>
      <c r="X53" s="94" t="e">
        <f t="shared" si="10"/>
        <v>#DIV/0!</v>
      </c>
      <c r="Y53" s="96"/>
      <c r="Z53" s="94" t="e">
        <f t="shared" si="11"/>
        <v>#DIV/0!</v>
      </c>
      <c r="AA53" s="96"/>
      <c r="AB53" s="94" t="e">
        <f t="shared" si="12"/>
        <v>#DIV/0!</v>
      </c>
    </row>
    <row r="54" spans="1:28" ht="33.75" customHeight="1" x14ac:dyDescent="0.45">
      <c r="A54" s="25"/>
      <c r="B54" s="29"/>
      <c r="C54" s="6" t="s">
        <v>625</v>
      </c>
      <c r="D54" s="82"/>
      <c r="E54" s="59">
        <f t="shared" si="0"/>
        <v>0</v>
      </c>
      <c r="F54" s="59">
        <f t="shared" si="1"/>
        <v>0</v>
      </c>
      <c r="G54" s="96"/>
      <c r="H54" s="94" t="e">
        <f t="shared" si="2"/>
        <v>#DIV/0!</v>
      </c>
      <c r="I54" s="96"/>
      <c r="J54" s="94" t="e">
        <f t="shared" si="3"/>
        <v>#DIV/0!</v>
      </c>
      <c r="K54" s="96"/>
      <c r="L54" s="94" t="e">
        <f t="shared" si="4"/>
        <v>#DIV/0!</v>
      </c>
      <c r="M54" s="96"/>
      <c r="N54" s="94" t="e">
        <f t="shared" si="5"/>
        <v>#DIV/0!</v>
      </c>
      <c r="O54" s="96"/>
      <c r="P54" s="94" t="e">
        <f t="shared" si="6"/>
        <v>#DIV/0!</v>
      </c>
      <c r="Q54" s="96"/>
      <c r="R54" s="94" t="e">
        <f t="shared" si="7"/>
        <v>#DIV/0!</v>
      </c>
      <c r="S54" s="96"/>
      <c r="T54" s="94" t="e">
        <f t="shared" si="8"/>
        <v>#DIV/0!</v>
      </c>
      <c r="U54" s="96"/>
      <c r="V54" s="94" t="e">
        <f t="shared" si="9"/>
        <v>#DIV/0!</v>
      </c>
      <c r="W54" s="96"/>
      <c r="X54" s="94" t="e">
        <f t="shared" si="10"/>
        <v>#DIV/0!</v>
      </c>
      <c r="Y54" s="96"/>
      <c r="Z54" s="94" t="e">
        <f t="shared" si="11"/>
        <v>#DIV/0!</v>
      </c>
      <c r="AA54" s="96"/>
      <c r="AB54" s="94" t="e">
        <f t="shared" si="12"/>
        <v>#DIV/0!</v>
      </c>
    </row>
    <row r="55" spans="1:28" ht="33" x14ac:dyDescent="0.45">
      <c r="A55" s="23" t="s">
        <v>629</v>
      </c>
      <c r="B55" s="27">
        <v>822</v>
      </c>
      <c r="C55" s="20" t="s">
        <v>600</v>
      </c>
      <c r="D55" s="82"/>
      <c r="E55" s="59">
        <f t="shared" si="0"/>
        <v>0</v>
      </c>
      <c r="F55" s="59">
        <f t="shared" si="1"/>
        <v>0</v>
      </c>
      <c r="G55" s="96"/>
      <c r="H55" s="94" t="e">
        <f t="shared" si="2"/>
        <v>#DIV/0!</v>
      </c>
      <c r="I55" s="96"/>
      <c r="J55" s="94" t="e">
        <f t="shared" si="3"/>
        <v>#DIV/0!</v>
      </c>
      <c r="K55" s="96"/>
      <c r="L55" s="94" t="e">
        <f t="shared" si="4"/>
        <v>#DIV/0!</v>
      </c>
      <c r="M55" s="96"/>
      <c r="N55" s="94" t="e">
        <f t="shared" si="5"/>
        <v>#DIV/0!</v>
      </c>
      <c r="O55" s="96"/>
      <c r="P55" s="94" t="e">
        <f t="shared" si="6"/>
        <v>#DIV/0!</v>
      </c>
      <c r="Q55" s="96"/>
      <c r="R55" s="94" t="e">
        <f t="shared" si="7"/>
        <v>#DIV/0!</v>
      </c>
      <c r="S55" s="96"/>
      <c r="T55" s="94" t="e">
        <f t="shared" si="8"/>
        <v>#DIV/0!</v>
      </c>
      <c r="U55" s="96"/>
      <c r="V55" s="94" t="e">
        <f t="shared" si="9"/>
        <v>#DIV/0!</v>
      </c>
      <c r="W55" s="96"/>
      <c r="X55" s="94" t="e">
        <f t="shared" si="10"/>
        <v>#DIV/0!</v>
      </c>
      <c r="Y55" s="96"/>
      <c r="Z55" s="94" t="e">
        <f t="shared" si="11"/>
        <v>#DIV/0!</v>
      </c>
      <c r="AA55" s="96"/>
      <c r="AB55" s="94" t="e">
        <f t="shared" si="12"/>
        <v>#DIV/0!</v>
      </c>
    </row>
    <row r="56" spans="1:28" ht="33.75" customHeight="1" x14ac:dyDescent="0.45">
      <c r="A56" s="25"/>
      <c r="B56" s="29"/>
      <c r="C56" s="6" t="s">
        <v>601</v>
      </c>
      <c r="D56" s="82"/>
      <c r="E56" s="59">
        <f t="shared" si="0"/>
        <v>0</v>
      </c>
      <c r="F56" s="59">
        <f t="shared" si="1"/>
        <v>0</v>
      </c>
      <c r="G56" s="96"/>
      <c r="H56" s="94" t="e">
        <f t="shared" si="2"/>
        <v>#DIV/0!</v>
      </c>
      <c r="I56" s="96"/>
      <c r="J56" s="94" t="e">
        <f t="shared" si="3"/>
        <v>#DIV/0!</v>
      </c>
      <c r="K56" s="96"/>
      <c r="L56" s="94" t="e">
        <f t="shared" si="4"/>
        <v>#DIV/0!</v>
      </c>
      <c r="M56" s="96"/>
      <c r="N56" s="94" t="e">
        <f t="shared" si="5"/>
        <v>#DIV/0!</v>
      </c>
      <c r="O56" s="96"/>
      <c r="P56" s="94" t="e">
        <f t="shared" si="6"/>
        <v>#DIV/0!</v>
      </c>
      <c r="Q56" s="96"/>
      <c r="R56" s="94" t="e">
        <f t="shared" si="7"/>
        <v>#DIV/0!</v>
      </c>
      <c r="S56" s="96"/>
      <c r="T56" s="94" t="e">
        <f t="shared" si="8"/>
        <v>#DIV/0!</v>
      </c>
      <c r="U56" s="96"/>
      <c r="V56" s="94" t="e">
        <f t="shared" si="9"/>
        <v>#DIV/0!</v>
      </c>
      <c r="W56" s="96"/>
      <c r="X56" s="94" t="e">
        <f t="shared" si="10"/>
        <v>#DIV/0!</v>
      </c>
      <c r="Y56" s="96"/>
      <c r="Z56" s="94" t="e">
        <f t="shared" si="11"/>
        <v>#DIV/0!</v>
      </c>
      <c r="AA56" s="96"/>
      <c r="AB56" s="94" t="e">
        <f t="shared" si="12"/>
        <v>#DIV/0!</v>
      </c>
    </row>
    <row r="57" spans="1:28" ht="67.5" x14ac:dyDescent="0.45">
      <c r="A57" s="26" t="s">
        <v>630</v>
      </c>
      <c r="B57" s="15">
        <v>249</v>
      </c>
      <c r="C57" s="6" t="s">
        <v>617</v>
      </c>
      <c r="D57" s="82"/>
      <c r="E57" s="59">
        <f t="shared" si="0"/>
        <v>0</v>
      </c>
      <c r="F57" s="59">
        <f t="shared" si="1"/>
        <v>0</v>
      </c>
      <c r="G57" s="96"/>
      <c r="H57" s="94" t="e">
        <f t="shared" si="2"/>
        <v>#DIV/0!</v>
      </c>
      <c r="I57" s="96"/>
      <c r="J57" s="94" t="e">
        <f t="shared" si="3"/>
        <v>#DIV/0!</v>
      </c>
      <c r="K57" s="96"/>
      <c r="L57" s="94" t="e">
        <f t="shared" si="4"/>
        <v>#DIV/0!</v>
      </c>
      <c r="M57" s="96"/>
      <c r="N57" s="94" t="e">
        <f t="shared" si="5"/>
        <v>#DIV/0!</v>
      </c>
      <c r="O57" s="96"/>
      <c r="P57" s="94" t="e">
        <f t="shared" si="6"/>
        <v>#DIV/0!</v>
      </c>
      <c r="Q57" s="96"/>
      <c r="R57" s="94" t="e">
        <f t="shared" si="7"/>
        <v>#DIV/0!</v>
      </c>
      <c r="S57" s="96"/>
      <c r="T57" s="94" t="e">
        <f t="shared" si="8"/>
        <v>#DIV/0!</v>
      </c>
      <c r="U57" s="96"/>
      <c r="V57" s="94" t="e">
        <f t="shared" si="9"/>
        <v>#DIV/0!</v>
      </c>
      <c r="W57" s="96"/>
      <c r="X57" s="94" t="e">
        <f t="shared" si="10"/>
        <v>#DIV/0!</v>
      </c>
      <c r="Y57" s="96"/>
      <c r="Z57" s="94" t="e">
        <f t="shared" si="11"/>
        <v>#DIV/0!</v>
      </c>
      <c r="AA57" s="96"/>
      <c r="AB57" s="94" t="e">
        <f t="shared" si="12"/>
        <v>#DIV/0!</v>
      </c>
    </row>
    <row r="58" spans="1:28" ht="33" x14ac:dyDescent="0.45">
      <c r="A58" s="23" t="s">
        <v>631</v>
      </c>
      <c r="B58" s="27">
        <v>771</v>
      </c>
      <c r="C58" s="20" t="s">
        <v>600</v>
      </c>
      <c r="D58" s="82"/>
      <c r="E58" s="59">
        <f t="shared" si="0"/>
        <v>0</v>
      </c>
      <c r="F58" s="59">
        <f t="shared" si="1"/>
        <v>0</v>
      </c>
      <c r="G58" s="96"/>
      <c r="H58" s="94" t="e">
        <f t="shared" si="2"/>
        <v>#DIV/0!</v>
      </c>
      <c r="I58" s="96"/>
      <c r="J58" s="94" t="e">
        <f t="shared" si="3"/>
        <v>#DIV/0!</v>
      </c>
      <c r="K58" s="96"/>
      <c r="L58" s="94" t="e">
        <f t="shared" si="4"/>
        <v>#DIV/0!</v>
      </c>
      <c r="M58" s="96"/>
      <c r="N58" s="94" t="e">
        <f t="shared" si="5"/>
        <v>#DIV/0!</v>
      </c>
      <c r="O58" s="96"/>
      <c r="P58" s="94" t="e">
        <f t="shared" si="6"/>
        <v>#DIV/0!</v>
      </c>
      <c r="Q58" s="96"/>
      <c r="R58" s="94" t="e">
        <f t="shared" si="7"/>
        <v>#DIV/0!</v>
      </c>
      <c r="S58" s="96"/>
      <c r="T58" s="94" t="e">
        <f t="shared" si="8"/>
        <v>#DIV/0!</v>
      </c>
      <c r="U58" s="96"/>
      <c r="V58" s="94" t="e">
        <f t="shared" si="9"/>
        <v>#DIV/0!</v>
      </c>
      <c r="W58" s="96"/>
      <c r="X58" s="94" t="e">
        <f t="shared" si="10"/>
        <v>#DIV/0!</v>
      </c>
      <c r="Y58" s="96"/>
      <c r="Z58" s="94" t="e">
        <f t="shared" si="11"/>
        <v>#DIV/0!</v>
      </c>
      <c r="AA58" s="96"/>
      <c r="AB58" s="94" t="e">
        <f t="shared" si="12"/>
        <v>#DIV/0!</v>
      </c>
    </row>
    <row r="59" spans="1:28" ht="33.75" customHeight="1" x14ac:dyDescent="0.45">
      <c r="A59" s="25"/>
      <c r="B59" s="29"/>
      <c r="C59" s="6" t="s">
        <v>601</v>
      </c>
      <c r="D59" s="82"/>
      <c r="E59" s="59">
        <f t="shared" si="0"/>
        <v>0</v>
      </c>
      <c r="F59" s="59">
        <f t="shared" si="1"/>
        <v>0</v>
      </c>
      <c r="G59" s="96"/>
      <c r="H59" s="94" t="e">
        <f t="shared" si="2"/>
        <v>#DIV/0!</v>
      </c>
      <c r="I59" s="96"/>
      <c r="J59" s="94" t="e">
        <f t="shared" si="3"/>
        <v>#DIV/0!</v>
      </c>
      <c r="K59" s="96"/>
      <c r="L59" s="94" t="e">
        <f t="shared" si="4"/>
        <v>#DIV/0!</v>
      </c>
      <c r="M59" s="96"/>
      <c r="N59" s="94" t="e">
        <f t="shared" si="5"/>
        <v>#DIV/0!</v>
      </c>
      <c r="O59" s="96"/>
      <c r="P59" s="94" t="e">
        <f t="shared" si="6"/>
        <v>#DIV/0!</v>
      </c>
      <c r="Q59" s="96"/>
      <c r="R59" s="94" t="e">
        <f t="shared" si="7"/>
        <v>#DIV/0!</v>
      </c>
      <c r="S59" s="96"/>
      <c r="T59" s="94" t="e">
        <f t="shared" si="8"/>
        <v>#DIV/0!</v>
      </c>
      <c r="U59" s="96"/>
      <c r="V59" s="94" t="e">
        <f t="shared" si="9"/>
        <v>#DIV/0!</v>
      </c>
      <c r="W59" s="96"/>
      <c r="X59" s="94" t="e">
        <f t="shared" si="10"/>
        <v>#DIV/0!</v>
      </c>
      <c r="Y59" s="96"/>
      <c r="Z59" s="94" t="e">
        <f t="shared" si="11"/>
        <v>#DIV/0!</v>
      </c>
      <c r="AA59" s="96"/>
      <c r="AB59" s="94" t="e">
        <f t="shared" si="12"/>
        <v>#DIV/0!</v>
      </c>
    </row>
    <row r="60" spans="1:28" ht="33.75" customHeight="1" x14ac:dyDescent="0.45">
      <c r="A60" s="23" t="s">
        <v>632</v>
      </c>
      <c r="B60" s="27">
        <v>1076</v>
      </c>
      <c r="C60" s="20" t="s">
        <v>600</v>
      </c>
      <c r="D60" s="82"/>
      <c r="E60" s="59">
        <f t="shared" si="0"/>
        <v>0</v>
      </c>
      <c r="F60" s="59">
        <f t="shared" si="1"/>
        <v>0</v>
      </c>
      <c r="G60" s="96"/>
      <c r="H60" s="94" t="e">
        <f t="shared" si="2"/>
        <v>#DIV/0!</v>
      </c>
      <c r="I60" s="96"/>
      <c r="J60" s="94" t="e">
        <f t="shared" si="3"/>
        <v>#DIV/0!</v>
      </c>
      <c r="K60" s="96"/>
      <c r="L60" s="94" t="e">
        <f t="shared" si="4"/>
        <v>#DIV/0!</v>
      </c>
      <c r="M60" s="96"/>
      <c r="N60" s="94" t="e">
        <f t="shared" si="5"/>
        <v>#DIV/0!</v>
      </c>
      <c r="O60" s="96"/>
      <c r="P60" s="94" t="e">
        <f t="shared" si="6"/>
        <v>#DIV/0!</v>
      </c>
      <c r="Q60" s="96"/>
      <c r="R60" s="94" t="e">
        <f t="shared" si="7"/>
        <v>#DIV/0!</v>
      </c>
      <c r="S60" s="96"/>
      <c r="T60" s="94" t="e">
        <f t="shared" si="8"/>
        <v>#DIV/0!</v>
      </c>
      <c r="U60" s="96"/>
      <c r="V60" s="94" t="e">
        <f t="shared" si="9"/>
        <v>#DIV/0!</v>
      </c>
      <c r="W60" s="96"/>
      <c r="X60" s="94" t="e">
        <f t="shared" si="10"/>
        <v>#DIV/0!</v>
      </c>
      <c r="Y60" s="96"/>
      <c r="Z60" s="94" t="e">
        <f t="shared" si="11"/>
        <v>#DIV/0!</v>
      </c>
      <c r="AA60" s="96"/>
      <c r="AB60" s="94" t="e">
        <f t="shared" si="12"/>
        <v>#DIV/0!</v>
      </c>
    </row>
    <row r="61" spans="1:28" ht="33.75" customHeight="1" x14ac:dyDescent="0.45">
      <c r="A61" s="24"/>
      <c r="B61" s="28"/>
      <c r="C61" s="6" t="s">
        <v>601</v>
      </c>
      <c r="D61" s="82"/>
      <c r="E61" s="59">
        <f t="shared" si="0"/>
        <v>0</v>
      </c>
      <c r="F61" s="59">
        <f t="shared" si="1"/>
        <v>0</v>
      </c>
      <c r="G61" s="96"/>
      <c r="H61" s="94" t="e">
        <f t="shared" si="2"/>
        <v>#DIV/0!</v>
      </c>
      <c r="I61" s="96"/>
      <c r="J61" s="94" t="e">
        <f t="shared" si="3"/>
        <v>#DIV/0!</v>
      </c>
      <c r="K61" s="96"/>
      <c r="L61" s="94" t="e">
        <f t="shared" si="4"/>
        <v>#DIV/0!</v>
      </c>
      <c r="M61" s="96"/>
      <c r="N61" s="94" t="e">
        <f t="shared" si="5"/>
        <v>#DIV/0!</v>
      </c>
      <c r="O61" s="96"/>
      <c r="P61" s="94" t="e">
        <f t="shared" si="6"/>
        <v>#DIV/0!</v>
      </c>
      <c r="Q61" s="96"/>
      <c r="R61" s="94" t="e">
        <f t="shared" si="7"/>
        <v>#DIV/0!</v>
      </c>
      <c r="S61" s="96"/>
      <c r="T61" s="94" t="e">
        <f t="shared" si="8"/>
        <v>#DIV/0!</v>
      </c>
      <c r="U61" s="96"/>
      <c r="V61" s="94" t="e">
        <f t="shared" si="9"/>
        <v>#DIV/0!</v>
      </c>
      <c r="W61" s="96"/>
      <c r="X61" s="94" t="e">
        <f t="shared" si="10"/>
        <v>#DIV/0!</v>
      </c>
      <c r="Y61" s="96"/>
      <c r="Z61" s="94" t="e">
        <f t="shared" si="11"/>
        <v>#DIV/0!</v>
      </c>
      <c r="AA61" s="96"/>
      <c r="AB61" s="94" t="e">
        <f t="shared" si="12"/>
        <v>#DIV/0!</v>
      </c>
    </row>
    <row r="62" spans="1:28" ht="33.75" customHeight="1" x14ac:dyDescent="0.45">
      <c r="A62" s="25"/>
      <c r="B62" s="29"/>
      <c r="C62" s="6" t="s">
        <v>602</v>
      </c>
      <c r="D62" s="82"/>
      <c r="E62" s="59">
        <f t="shared" si="0"/>
        <v>0</v>
      </c>
      <c r="F62" s="59">
        <f t="shared" si="1"/>
        <v>0</v>
      </c>
      <c r="G62" s="96"/>
      <c r="H62" s="94" t="e">
        <f t="shared" si="2"/>
        <v>#DIV/0!</v>
      </c>
      <c r="I62" s="96"/>
      <c r="J62" s="94" t="e">
        <f t="shared" si="3"/>
        <v>#DIV/0!</v>
      </c>
      <c r="K62" s="96"/>
      <c r="L62" s="94" t="e">
        <f t="shared" si="4"/>
        <v>#DIV/0!</v>
      </c>
      <c r="M62" s="96"/>
      <c r="N62" s="94" t="e">
        <f t="shared" si="5"/>
        <v>#DIV/0!</v>
      </c>
      <c r="O62" s="96"/>
      <c r="P62" s="94" t="e">
        <f t="shared" si="6"/>
        <v>#DIV/0!</v>
      </c>
      <c r="Q62" s="96"/>
      <c r="R62" s="94" t="e">
        <f t="shared" si="7"/>
        <v>#DIV/0!</v>
      </c>
      <c r="S62" s="96"/>
      <c r="T62" s="94" t="e">
        <f t="shared" si="8"/>
        <v>#DIV/0!</v>
      </c>
      <c r="U62" s="96"/>
      <c r="V62" s="94" t="e">
        <f t="shared" si="9"/>
        <v>#DIV/0!</v>
      </c>
      <c r="W62" s="96"/>
      <c r="X62" s="94" t="e">
        <f t="shared" si="10"/>
        <v>#DIV/0!</v>
      </c>
      <c r="Y62" s="96"/>
      <c r="Z62" s="94" t="e">
        <f t="shared" si="11"/>
        <v>#DIV/0!</v>
      </c>
      <c r="AA62" s="96"/>
      <c r="AB62" s="94" t="e">
        <f t="shared" si="12"/>
        <v>#DIV/0!</v>
      </c>
    </row>
    <row r="63" spans="1:28" ht="67.5" x14ac:dyDescent="0.45">
      <c r="A63" s="26" t="s">
        <v>633</v>
      </c>
      <c r="B63" s="15">
        <v>230</v>
      </c>
      <c r="C63" s="6" t="s">
        <v>617</v>
      </c>
      <c r="D63" s="82"/>
      <c r="E63" s="59">
        <f t="shared" si="0"/>
        <v>0</v>
      </c>
      <c r="F63" s="59">
        <f t="shared" si="1"/>
        <v>0</v>
      </c>
      <c r="G63" s="96"/>
      <c r="H63" s="94" t="e">
        <f t="shared" si="2"/>
        <v>#DIV/0!</v>
      </c>
      <c r="I63" s="96"/>
      <c r="J63" s="94" t="e">
        <f t="shared" si="3"/>
        <v>#DIV/0!</v>
      </c>
      <c r="K63" s="96"/>
      <c r="L63" s="94" t="e">
        <f t="shared" si="4"/>
        <v>#DIV/0!</v>
      </c>
      <c r="M63" s="96"/>
      <c r="N63" s="94" t="e">
        <f t="shared" si="5"/>
        <v>#DIV/0!</v>
      </c>
      <c r="O63" s="96"/>
      <c r="P63" s="94" t="e">
        <f t="shared" si="6"/>
        <v>#DIV/0!</v>
      </c>
      <c r="Q63" s="96"/>
      <c r="R63" s="94" t="e">
        <f t="shared" si="7"/>
        <v>#DIV/0!</v>
      </c>
      <c r="S63" s="96"/>
      <c r="T63" s="94" t="e">
        <f t="shared" si="8"/>
        <v>#DIV/0!</v>
      </c>
      <c r="U63" s="96"/>
      <c r="V63" s="94" t="e">
        <f t="shared" si="9"/>
        <v>#DIV/0!</v>
      </c>
      <c r="W63" s="96"/>
      <c r="X63" s="94" t="e">
        <f t="shared" si="10"/>
        <v>#DIV/0!</v>
      </c>
      <c r="Y63" s="96"/>
      <c r="Z63" s="94" t="e">
        <f t="shared" si="11"/>
        <v>#DIV/0!</v>
      </c>
      <c r="AA63" s="96"/>
      <c r="AB63" s="94" t="e">
        <f t="shared" si="12"/>
        <v>#DIV/0!</v>
      </c>
    </row>
    <row r="64" spans="1:28" ht="67.5" x14ac:dyDescent="0.45">
      <c r="A64" s="26" t="s">
        <v>634</v>
      </c>
      <c r="B64" s="15">
        <v>64</v>
      </c>
      <c r="C64" s="6" t="s">
        <v>617</v>
      </c>
      <c r="D64" s="82"/>
      <c r="E64" s="59">
        <f t="shared" si="0"/>
        <v>0</v>
      </c>
      <c r="F64" s="59">
        <f t="shared" si="1"/>
        <v>0</v>
      </c>
      <c r="G64" s="96"/>
      <c r="H64" s="94" t="e">
        <f t="shared" si="2"/>
        <v>#DIV/0!</v>
      </c>
      <c r="I64" s="96"/>
      <c r="J64" s="94" t="e">
        <f t="shared" si="3"/>
        <v>#DIV/0!</v>
      </c>
      <c r="K64" s="96"/>
      <c r="L64" s="94" t="e">
        <f t="shared" si="4"/>
        <v>#DIV/0!</v>
      </c>
      <c r="M64" s="96"/>
      <c r="N64" s="94" t="e">
        <f t="shared" si="5"/>
        <v>#DIV/0!</v>
      </c>
      <c r="O64" s="96"/>
      <c r="P64" s="94" t="e">
        <f t="shared" si="6"/>
        <v>#DIV/0!</v>
      </c>
      <c r="Q64" s="96"/>
      <c r="R64" s="94" t="e">
        <f t="shared" si="7"/>
        <v>#DIV/0!</v>
      </c>
      <c r="S64" s="96"/>
      <c r="T64" s="94" t="e">
        <f t="shared" si="8"/>
        <v>#DIV/0!</v>
      </c>
      <c r="U64" s="96"/>
      <c r="V64" s="94" t="e">
        <f t="shared" si="9"/>
        <v>#DIV/0!</v>
      </c>
      <c r="W64" s="96"/>
      <c r="X64" s="94" t="e">
        <f t="shared" si="10"/>
        <v>#DIV/0!</v>
      </c>
      <c r="Y64" s="96"/>
      <c r="Z64" s="94" t="e">
        <f t="shared" si="11"/>
        <v>#DIV/0!</v>
      </c>
      <c r="AA64" s="96"/>
      <c r="AB64" s="94" t="e">
        <f t="shared" si="12"/>
        <v>#DIV/0!</v>
      </c>
    </row>
    <row r="65" spans="1:28" ht="33" x14ac:dyDescent="0.45">
      <c r="A65" s="23" t="s">
        <v>635</v>
      </c>
      <c r="B65" s="27">
        <v>667</v>
      </c>
      <c r="C65" s="20" t="s">
        <v>600</v>
      </c>
      <c r="D65" s="82"/>
      <c r="E65" s="59">
        <f t="shared" si="0"/>
        <v>0</v>
      </c>
      <c r="F65" s="59">
        <f t="shared" si="1"/>
        <v>0</v>
      </c>
      <c r="G65" s="96"/>
      <c r="H65" s="94" t="e">
        <f t="shared" si="2"/>
        <v>#DIV/0!</v>
      </c>
      <c r="I65" s="96"/>
      <c r="J65" s="94" t="e">
        <f t="shared" si="3"/>
        <v>#DIV/0!</v>
      </c>
      <c r="K65" s="96"/>
      <c r="L65" s="94" t="e">
        <f t="shared" si="4"/>
        <v>#DIV/0!</v>
      </c>
      <c r="M65" s="96"/>
      <c r="N65" s="94" t="e">
        <f t="shared" si="5"/>
        <v>#DIV/0!</v>
      </c>
      <c r="O65" s="96"/>
      <c r="P65" s="94" t="e">
        <f t="shared" si="6"/>
        <v>#DIV/0!</v>
      </c>
      <c r="Q65" s="96"/>
      <c r="R65" s="94" t="e">
        <f t="shared" si="7"/>
        <v>#DIV/0!</v>
      </c>
      <c r="S65" s="96"/>
      <c r="T65" s="94" t="e">
        <f t="shared" si="8"/>
        <v>#DIV/0!</v>
      </c>
      <c r="U65" s="96"/>
      <c r="V65" s="94" t="e">
        <f t="shared" si="9"/>
        <v>#DIV/0!</v>
      </c>
      <c r="W65" s="96"/>
      <c r="X65" s="94" t="e">
        <f t="shared" si="10"/>
        <v>#DIV/0!</v>
      </c>
      <c r="Y65" s="96"/>
      <c r="Z65" s="94" t="e">
        <f t="shared" si="11"/>
        <v>#DIV/0!</v>
      </c>
      <c r="AA65" s="96"/>
      <c r="AB65" s="94" t="e">
        <f t="shared" si="12"/>
        <v>#DIV/0!</v>
      </c>
    </row>
    <row r="66" spans="1:28" ht="33.75" customHeight="1" x14ac:dyDescent="0.45">
      <c r="A66" s="25"/>
      <c r="B66" s="29"/>
      <c r="C66" s="6" t="s">
        <v>601</v>
      </c>
      <c r="D66" s="82"/>
      <c r="E66" s="59">
        <f t="shared" si="0"/>
        <v>0</v>
      </c>
      <c r="F66" s="59">
        <f t="shared" si="1"/>
        <v>0</v>
      </c>
      <c r="G66" s="96"/>
      <c r="H66" s="94" t="e">
        <f t="shared" si="2"/>
        <v>#DIV/0!</v>
      </c>
      <c r="I66" s="96"/>
      <c r="J66" s="94" t="e">
        <f t="shared" si="3"/>
        <v>#DIV/0!</v>
      </c>
      <c r="K66" s="96"/>
      <c r="L66" s="94" t="e">
        <f t="shared" si="4"/>
        <v>#DIV/0!</v>
      </c>
      <c r="M66" s="96"/>
      <c r="N66" s="94" t="e">
        <f t="shared" si="5"/>
        <v>#DIV/0!</v>
      </c>
      <c r="O66" s="96"/>
      <c r="P66" s="94" t="e">
        <f t="shared" si="6"/>
        <v>#DIV/0!</v>
      </c>
      <c r="Q66" s="96"/>
      <c r="R66" s="94" t="e">
        <f t="shared" si="7"/>
        <v>#DIV/0!</v>
      </c>
      <c r="S66" s="96"/>
      <c r="T66" s="94" t="e">
        <f t="shared" si="8"/>
        <v>#DIV/0!</v>
      </c>
      <c r="U66" s="96"/>
      <c r="V66" s="94" t="e">
        <f t="shared" si="9"/>
        <v>#DIV/0!</v>
      </c>
      <c r="W66" s="96"/>
      <c r="X66" s="94" t="e">
        <f t="shared" si="10"/>
        <v>#DIV/0!</v>
      </c>
      <c r="Y66" s="96"/>
      <c r="Z66" s="94" t="e">
        <f t="shared" si="11"/>
        <v>#DIV/0!</v>
      </c>
      <c r="AA66" s="96"/>
      <c r="AB66" s="94" t="e">
        <f t="shared" si="12"/>
        <v>#DIV/0!</v>
      </c>
    </row>
    <row r="67" spans="1:28" ht="33.75" customHeight="1" x14ac:dyDescent="0.45">
      <c r="A67" s="23" t="s">
        <v>636</v>
      </c>
      <c r="B67" s="27">
        <v>5752</v>
      </c>
      <c r="C67" s="20" t="s">
        <v>600</v>
      </c>
      <c r="D67" s="82"/>
      <c r="E67" s="59">
        <f t="shared" si="0"/>
        <v>0</v>
      </c>
      <c r="F67" s="59">
        <f t="shared" si="1"/>
        <v>0</v>
      </c>
      <c r="G67" s="96"/>
      <c r="H67" s="94" t="e">
        <f t="shared" si="2"/>
        <v>#DIV/0!</v>
      </c>
      <c r="I67" s="96"/>
      <c r="J67" s="94" t="e">
        <f t="shared" si="3"/>
        <v>#DIV/0!</v>
      </c>
      <c r="K67" s="96"/>
      <c r="L67" s="94" t="e">
        <f t="shared" si="4"/>
        <v>#DIV/0!</v>
      </c>
      <c r="M67" s="96"/>
      <c r="N67" s="94" t="e">
        <f t="shared" si="5"/>
        <v>#DIV/0!</v>
      </c>
      <c r="O67" s="96"/>
      <c r="P67" s="94" t="e">
        <f t="shared" si="6"/>
        <v>#DIV/0!</v>
      </c>
      <c r="Q67" s="96"/>
      <c r="R67" s="94" t="e">
        <f t="shared" si="7"/>
        <v>#DIV/0!</v>
      </c>
      <c r="S67" s="96"/>
      <c r="T67" s="94" t="e">
        <f t="shared" si="8"/>
        <v>#DIV/0!</v>
      </c>
      <c r="U67" s="96"/>
      <c r="V67" s="94" t="e">
        <f t="shared" si="9"/>
        <v>#DIV/0!</v>
      </c>
      <c r="W67" s="96"/>
      <c r="X67" s="94" t="e">
        <f t="shared" si="10"/>
        <v>#DIV/0!</v>
      </c>
      <c r="Y67" s="96"/>
      <c r="Z67" s="94" t="e">
        <f t="shared" si="11"/>
        <v>#DIV/0!</v>
      </c>
      <c r="AA67" s="96"/>
      <c r="AB67" s="94" t="e">
        <f t="shared" si="12"/>
        <v>#DIV/0!</v>
      </c>
    </row>
    <row r="68" spans="1:28" ht="33.75" customHeight="1" x14ac:dyDescent="0.45">
      <c r="A68" s="24"/>
      <c r="B68" s="28"/>
      <c r="C68" s="6" t="s">
        <v>601</v>
      </c>
      <c r="D68" s="82"/>
      <c r="E68" s="59">
        <f t="shared" si="0"/>
        <v>0</v>
      </c>
      <c r="F68" s="59">
        <f t="shared" si="1"/>
        <v>0</v>
      </c>
      <c r="G68" s="96"/>
      <c r="H68" s="94" t="e">
        <f t="shared" si="2"/>
        <v>#DIV/0!</v>
      </c>
      <c r="I68" s="96"/>
      <c r="J68" s="94" t="e">
        <f t="shared" si="3"/>
        <v>#DIV/0!</v>
      </c>
      <c r="K68" s="96"/>
      <c r="L68" s="94" t="e">
        <f t="shared" si="4"/>
        <v>#DIV/0!</v>
      </c>
      <c r="M68" s="96"/>
      <c r="N68" s="94" t="e">
        <f t="shared" si="5"/>
        <v>#DIV/0!</v>
      </c>
      <c r="O68" s="96"/>
      <c r="P68" s="94" t="e">
        <f t="shared" si="6"/>
        <v>#DIV/0!</v>
      </c>
      <c r="Q68" s="96"/>
      <c r="R68" s="94" t="e">
        <f t="shared" si="7"/>
        <v>#DIV/0!</v>
      </c>
      <c r="S68" s="96"/>
      <c r="T68" s="94" t="e">
        <f t="shared" si="8"/>
        <v>#DIV/0!</v>
      </c>
      <c r="U68" s="96"/>
      <c r="V68" s="94" t="e">
        <f t="shared" si="9"/>
        <v>#DIV/0!</v>
      </c>
      <c r="W68" s="96"/>
      <c r="X68" s="94" t="e">
        <f t="shared" si="10"/>
        <v>#DIV/0!</v>
      </c>
      <c r="Y68" s="96"/>
      <c r="Z68" s="94" t="e">
        <f t="shared" si="11"/>
        <v>#DIV/0!</v>
      </c>
      <c r="AA68" s="96"/>
      <c r="AB68" s="94" t="e">
        <f t="shared" si="12"/>
        <v>#DIV/0!</v>
      </c>
    </row>
    <row r="69" spans="1:28" ht="33.75" customHeight="1" x14ac:dyDescent="0.45">
      <c r="A69" s="24"/>
      <c r="B69" s="28"/>
      <c r="C69" s="6" t="s">
        <v>602</v>
      </c>
      <c r="D69" s="82"/>
      <c r="E69" s="59">
        <f t="shared" si="0"/>
        <v>0</v>
      </c>
      <c r="F69" s="59">
        <f t="shared" si="1"/>
        <v>0</v>
      </c>
      <c r="G69" s="96"/>
      <c r="H69" s="94" t="e">
        <f t="shared" si="2"/>
        <v>#DIV/0!</v>
      </c>
      <c r="I69" s="96"/>
      <c r="J69" s="94" t="e">
        <f t="shared" si="3"/>
        <v>#DIV/0!</v>
      </c>
      <c r="K69" s="96"/>
      <c r="L69" s="94" t="e">
        <f t="shared" si="4"/>
        <v>#DIV/0!</v>
      </c>
      <c r="M69" s="96"/>
      <c r="N69" s="94" t="e">
        <f t="shared" si="5"/>
        <v>#DIV/0!</v>
      </c>
      <c r="O69" s="96"/>
      <c r="P69" s="94" t="e">
        <f t="shared" si="6"/>
        <v>#DIV/0!</v>
      </c>
      <c r="Q69" s="96"/>
      <c r="R69" s="94" t="e">
        <f t="shared" si="7"/>
        <v>#DIV/0!</v>
      </c>
      <c r="S69" s="96"/>
      <c r="T69" s="94" t="e">
        <f t="shared" si="8"/>
        <v>#DIV/0!</v>
      </c>
      <c r="U69" s="96"/>
      <c r="V69" s="94" t="e">
        <f t="shared" si="9"/>
        <v>#DIV/0!</v>
      </c>
      <c r="W69" s="96"/>
      <c r="X69" s="94" t="e">
        <f t="shared" si="10"/>
        <v>#DIV/0!</v>
      </c>
      <c r="Y69" s="96"/>
      <c r="Z69" s="94" t="e">
        <f t="shared" si="11"/>
        <v>#DIV/0!</v>
      </c>
      <c r="AA69" s="96"/>
      <c r="AB69" s="94" t="e">
        <f t="shared" si="12"/>
        <v>#DIV/0!</v>
      </c>
    </row>
    <row r="70" spans="1:28" ht="33.75" customHeight="1" x14ac:dyDescent="0.45">
      <c r="A70" s="24"/>
      <c r="B70" s="28"/>
      <c r="C70" s="6" t="s">
        <v>609</v>
      </c>
      <c r="D70" s="82"/>
      <c r="E70" s="59">
        <f t="shared" si="0"/>
        <v>0</v>
      </c>
      <c r="F70" s="59">
        <f t="shared" si="1"/>
        <v>0</v>
      </c>
      <c r="G70" s="96"/>
      <c r="H70" s="94" t="e">
        <f t="shared" si="2"/>
        <v>#DIV/0!</v>
      </c>
      <c r="I70" s="96"/>
      <c r="J70" s="94" t="e">
        <f t="shared" si="3"/>
        <v>#DIV/0!</v>
      </c>
      <c r="K70" s="96"/>
      <c r="L70" s="94" t="e">
        <f t="shared" si="4"/>
        <v>#DIV/0!</v>
      </c>
      <c r="M70" s="96"/>
      <c r="N70" s="94" t="e">
        <f t="shared" si="5"/>
        <v>#DIV/0!</v>
      </c>
      <c r="O70" s="96"/>
      <c r="P70" s="94" t="e">
        <f t="shared" si="6"/>
        <v>#DIV/0!</v>
      </c>
      <c r="Q70" s="96"/>
      <c r="R70" s="94" t="e">
        <f t="shared" si="7"/>
        <v>#DIV/0!</v>
      </c>
      <c r="S70" s="96"/>
      <c r="T70" s="94" t="e">
        <f t="shared" si="8"/>
        <v>#DIV/0!</v>
      </c>
      <c r="U70" s="96"/>
      <c r="V70" s="94" t="e">
        <f t="shared" si="9"/>
        <v>#DIV/0!</v>
      </c>
      <c r="W70" s="96"/>
      <c r="X70" s="94" t="e">
        <f t="shared" si="10"/>
        <v>#DIV/0!</v>
      </c>
      <c r="Y70" s="96"/>
      <c r="Z70" s="94" t="e">
        <f t="shared" si="11"/>
        <v>#DIV/0!</v>
      </c>
      <c r="AA70" s="96"/>
      <c r="AB70" s="94" t="e">
        <f t="shared" si="12"/>
        <v>#DIV/0!</v>
      </c>
    </row>
    <row r="71" spans="1:28" ht="33.75" customHeight="1" x14ac:dyDescent="0.45">
      <c r="A71" s="24"/>
      <c r="B71" s="28"/>
      <c r="C71" s="6" t="s">
        <v>610</v>
      </c>
      <c r="D71" s="82"/>
      <c r="E71" s="59">
        <f t="shared" si="0"/>
        <v>0</v>
      </c>
      <c r="F71" s="59">
        <f t="shared" si="1"/>
        <v>0</v>
      </c>
      <c r="G71" s="96"/>
      <c r="H71" s="94" t="e">
        <f t="shared" si="2"/>
        <v>#DIV/0!</v>
      </c>
      <c r="I71" s="96"/>
      <c r="J71" s="94" t="e">
        <f t="shared" si="3"/>
        <v>#DIV/0!</v>
      </c>
      <c r="K71" s="96"/>
      <c r="L71" s="94" t="e">
        <f t="shared" si="4"/>
        <v>#DIV/0!</v>
      </c>
      <c r="M71" s="96"/>
      <c r="N71" s="94" t="e">
        <f t="shared" si="5"/>
        <v>#DIV/0!</v>
      </c>
      <c r="O71" s="96"/>
      <c r="P71" s="94" t="e">
        <f t="shared" si="6"/>
        <v>#DIV/0!</v>
      </c>
      <c r="Q71" s="96"/>
      <c r="R71" s="94" t="e">
        <f t="shared" si="7"/>
        <v>#DIV/0!</v>
      </c>
      <c r="S71" s="96"/>
      <c r="T71" s="94" t="e">
        <f t="shared" si="8"/>
        <v>#DIV/0!</v>
      </c>
      <c r="U71" s="96"/>
      <c r="V71" s="94" t="e">
        <f t="shared" si="9"/>
        <v>#DIV/0!</v>
      </c>
      <c r="W71" s="96"/>
      <c r="X71" s="94" t="e">
        <f t="shared" si="10"/>
        <v>#DIV/0!</v>
      </c>
      <c r="Y71" s="96"/>
      <c r="Z71" s="94" t="e">
        <f t="shared" si="11"/>
        <v>#DIV/0!</v>
      </c>
      <c r="AA71" s="96"/>
      <c r="AB71" s="94" t="e">
        <f t="shared" si="12"/>
        <v>#DIV/0!</v>
      </c>
    </row>
    <row r="72" spans="1:28" ht="33.75" customHeight="1" x14ac:dyDescent="0.45">
      <c r="A72" s="24"/>
      <c r="B72" s="28"/>
      <c r="C72" s="6" t="s">
        <v>611</v>
      </c>
      <c r="D72" s="82"/>
      <c r="E72" s="59">
        <f t="shared" si="0"/>
        <v>0</v>
      </c>
      <c r="F72" s="59">
        <f t="shared" si="1"/>
        <v>0</v>
      </c>
      <c r="G72" s="96"/>
      <c r="H72" s="94" t="e">
        <f t="shared" si="2"/>
        <v>#DIV/0!</v>
      </c>
      <c r="I72" s="96"/>
      <c r="J72" s="94" t="e">
        <f t="shared" si="3"/>
        <v>#DIV/0!</v>
      </c>
      <c r="K72" s="96"/>
      <c r="L72" s="94" t="e">
        <f t="shared" si="4"/>
        <v>#DIV/0!</v>
      </c>
      <c r="M72" s="96"/>
      <c r="N72" s="94" t="e">
        <f t="shared" si="5"/>
        <v>#DIV/0!</v>
      </c>
      <c r="O72" s="96"/>
      <c r="P72" s="94" t="e">
        <f t="shared" si="6"/>
        <v>#DIV/0!</v>
      </c>
      <c r="Q72" s="96"/>
      <c r="R72" s="94" t="e">
        <f t="shared" si="7"/>
        <v>#DIV/0!</v>
      </c>
      <c r="S72" s="96"/>
      <c r="T72" s="94" t="e">
        <f t="shared" si="8"/>
        <v>#DIV/0!</v>
      </c>
      <c r="U72" s="96"/>
      <c r="V72" s="94" t="e">
        <f t="shared" si="9"/>
        <v>#DIV/0!</v>
      </c>
      <c r="W72" s="96"/>
      <c r="X72" s="94" t="e">
        <f t="shared" si="10"/>
        <v>#DIV/0!</v>
      </c>
      <c r="Y72" s="96"/>
      <c r="Z72" s="94" t="e">
        <f t="shared" si="11"/>
        <v>#DIV/0!</v>
      </c>
      <c r="AA72" s="96"/>
      <c r="AB72" s="94" t="e">
        <f t="shared" si="12"/>
        <v>#DIV/0!</v>
      </c>
    </row>
    <row r="73" spans="1:28" ht="33.75" customHeight="1" x14ac:dyDescent="0.45">
      <c r="A73" s="24"/>
      <c r="B73" s="28"/>
      <c r="C73" s="6" t="s">
        <v>612</v>
      </c>
      <c r="D73" s="82"/>
      <c r="E73" s="59">
        <f t="shared" si="0"/>
        <v>0</v>
      </c>
      <c r="F73" s="59">
        <f t="shared" si="1"/>
        <v>0</v>
      </c>
      <c r="G73" s="96"/>
      <c r="H73" s="94" t="e">
        <f t="shared" si="2"/>
        <v>#DIV/0!</v>
      </c>
      <c r="I73" s="96"/>
      <c r="J73" s="94" t="e">
        <f t="shared" si="3"/>
        <v>#DIV/0!</v>
      </c>
      <c r="K73" s="96"/>
      <c r="L73" s="94" t="e">
        <f t="shared" si="4"/>
        <v>#DIV/0!</v>
      </c>
      <c r="M73" s="96"/>
      <c r="N73" s="94" t="e">
        <f t="shared" si="5"/>
        <v>#DIV/0!</v>
      </c>
      <c r="O73" s="96"/>
      <c r="P73" s="94" t="e">
        <f t="shared" si="6"/>
        <v>#DIV/0!</v>
      </c>
      <c r="Q73" s="96"/>
      <c r="R73" s="94" t="e">
        <f t="shared" si="7"/>
        <v>#DIV/0!</v>
      </c>
      <c r="S73" s="96"/>
      <c r="T73" s="94" t="e">
        <f t="shared" si="8"/>
        <v>#DIV/0!</v>
      </c>
      <c r="U73" s="96"/>
      <c r="V73" s="94" t="e">
        <f t="shared" si="9"/>
        <v>#DIV/0!</v>
      </c>
      <c r="W73" s="96"/>
      <c r="X73" s="94" t="e">
        <f t="shared" si="10"/>
        <v>#DIV/0!</v>
      </c>
      <c r="Y73" s="96"/>
      <c r="Z73" s="94" t="e">
        <f t="shared" si="11"/>
        <v>#DIV/0!</v>
      </c>
      <c r="AA73" s="96"/>
      <c r="AB73" s="94" t="e">
        <f t="shared" si="12"/>
        <v>#DIV/0!</v>
      </c>
    </row>
    <row r="74" spans="1:28" ht="33.75" customHeight="1" x14ac:dyDescent="0.45">
      <c r="A74" s="24"/>
      <c r="B74" s="28"/>
      <c r="C74" s="6" t="s">
        <v>613</v>
      </c>
      <c r="D74" s="82"/>
      <c r="E74" s="59">
        <f t="shared" si="0"/>
        <v>0</v>
      </c>
      <c r="F74" s="59">
        <f t="shared" si="1"/>
        <v>0</v>
      </c>
      <c r="G74" s="96"/>
      <c r="H74" s="94" t="e">
        <f t="shared" si="2"/>
        <v>#DIV/0!</v>
      </c>
      <c r="I74" s="96"/>
      <c r="J74" s="94" t="e">
        <f t="shared" si="3"/>
        <v>#DIV/0!</v>
      </c>
      <c r="K74" s="96"/>
      <c r="L74" s="94" t="e">
        <f t="shared" si="4"/>
        <v>#DIV/0!</v>
      </c>
      <c r="M74" s="96"/>
      <c r="N74" s="94" t="e">
        <f t="shared" si="5"/>
        <v>#DIV/0!</v>
      </c>
      <c r="O74" s="96"/>
      <c r="P74" s="94" t="e">
        <f t="shared" si="6"/>
        <v>#DIV/0!</v>
      </c>
      <c r="Q74" s="96"/>
      <c r="R74" s="94" t="e">
        <f t="shared" si="7"/>
        <v>#DIV/0!</v>
      </c>
      <c r="S74" s="96"/>
      <c r="T74" s="94" t="e">
        <f t="shared" si="8"/>
        <v>#DIV/0!</v>
      </c>
      <c r="U74" s="96"/>
      <c r="V74" s="94" t="e">
        <f t="shared" si="9"/>
        <v>#DIV/0!</v>
      </c>
      <c r="W74" s="96"/>
      <c r="X74" s="94" t="e">
        <f t="shared" si="10"/>
        <v>#DIV/0!</v>
      </c>
      <c r="Y74" s="96"/>
      <c r="Z74" s="94" t="e">
        <f t="shared" si="11"/>
        <v>#DIV/0!</v>
      </c>
      <c r="AA74" s="96"/>
      <c r="AB74" s="94" t="e">
        <f t="shared" si="12"/>
        <v>#DIV/0!</v>
      </c>
    </row>
    <row r="75" spans="1:28" ht="33.75" customHeight="1" x14ac:dyDescent="0.45">
      <c r="A75" s="24"/>
      <c r="B75" s="28"/>
      <c r="C75" s="6" t="s">
        <v>614</v>
      </c>
      <c r="D75" s="82"/>
      <c r="E75" s="59">
        <f t="shared" ref="E75:E93" si="13">D75-F75</f>
        <v>0</v>
      </c>
      <c r="F75" s="59">
        <f t="shared" ref="F75:F93" si="14">G75+I75+K75+M75+O75+Q75+S75+U75+W75+Y75+AA75</f>
        <v>0</v>
      </c>
      <c r="G75" s="96"/>
      <c r="H75" s="94" t="e">
        <f t="shared" ref="H75:H93" si="15">G75/F75</f>
        <v>#DIV/0!</v>
      </c>
      <c r="I75" s="96"/>
      <c r="J75" s="94" t="e">
        <f t="shared" ref="J75:J93" si="16">I75/F75</f>
        <v>#DIV/0!</v>
      </c>
      <c r="K75" s="96"/>
      <c r="L75" s="94" t="e">
        <f t="shared" ref="L75:L93" si="17">K75/F75</f>
        <v>#DIV/0!</v>
      </c>
      <c r="M75" s="96"/>
      <c r="N75" s="94" t="e">
        <f t="shared" ref="N75:N93" si="18">M75/F75</f>
        <v>#DIV/0!</v>
      </c>
      <c r="O75" s="96"/>
      <c r="P75" s="94" t="e">
        <f t="shared" ref="P75:P93" si="19">O75/F75</f>
        <v>#DIV/0!</v>
      </c>
      <c r="Q75" s="96"/>
      <c r="R75" s="94" t="e">
        <f t="shared" ref="R75:R93" si="20">Q75/F75</f>
        <v>#DIV/0!</v>
      </c>
      <c r="S75" s="96"/>
      <c r="T75" s="94" t="e">
        <f t="shared" ref="T75:T93" si="21">S75/F75</f>
        <v>#DIV/0!</v>
      </c>
      <c r="U75" s="96"/>
      <c r="V75" s="94" t="e">
        <f t="shared" ref="V75:V93" si="22">U75/F75</f>
        <v>#DIV/0!</v>
      </c>
      <c r="W75" s="96"/>
      <c r="X75" s="94" t="e">
        <f t="shared" ref="X75:X93" si="23">W75/F75</f>
        <v>#DIV/0!</v>
      </c>
      <c r="Y75" s="96"/>
      <c r="Z75" s="94" t="e">
        <f t="shared" ref="Z75:Z93" si="24">Y75/F75</f>
        <v>#DIV/0!</v>
      </c>
      <c r="AA75" s="96"/>
      <c r="AB75" s="94" t="e">
        <f t="shared" ref="AB75:AB93" si="25">AA75/F75</f>
        <v>#DIV/0!</v>
      </c>
    </row>
    <row r="76" spans="1:28" ht="33.75" customHeight="1" x14ac:dyDescent="0.45">
      <c r="A76" s="24"/>
      <c r="B76" s="28"/>
      <c r="C76" s="6" t="s">
        <v>615</v>
      </c>
      <c r="D76" s="82"/>
      <c r="E76" s="59">
        <f t="shared" si="13"/>
        <v>0</v>
      </c>
      <c r="F76" s="59">
        <f t="shared" si="14"/>
        <v>0</v>
      </c>
      <c r="G76" s="96"/>
      <c r="H76" s="94" t="e">
        <f t="shared" si="15"/>
        <v>#DIV/0!</v>
      </c>
      <c r="I76" s="96"/>
      <c r="J76" s="94" t="e">
        <f t="shared" si="16"/>
        <v>#DIV/0!</v>
      </c>
      <c r="K76" s="96"/>
      <c r="L76" s="94" t="e">
        <f t="shared" si="17"/>
        <v>#DIV/0!</v>
      </c>
      <c r="M76" s="96"/>
      <c r="N76" s="94" t="e">
        <f t="shared" si="18"/>
        <v>#DIV/0!</v>
      </c>
      <c r="O76" s="96"/>
      <c r="P76" s="94" t="e">
        <f t="shared" si="19"/>
        <v>#DIV/0!</v>
      </c>
      <c r="Q76" s="96"/>
      <c r="R76" s="94" t="e">
        <f t="shared" si="20"/>
        <v>#DIV/0!</v>
      </c>
      <c r="S76" s="96"/>
      <c r="T76" s="94" t="e">
        <f t="shared" si="21"/>
        <v>#DIV/0!</v>
      </c>
      <c r="U76" s="96"/>
      <c r="V76" s="94" t="e">
        <f t="shared" si="22"/>
        <v>#DIV/0!</v>
      </c>
      <c r="W76" s="96"/>
      <c r="X76" s="94" t="e">
        <f t="shared" si="23"/>
        <v>#DIV/0!</v>
      </c>
      <c r="Y76" s="96"/>
      <c r="Z76" s="94" t="e">
        <f t="shared" si="24"/>
        <v>#DIV/0!</v>
      </c>
      <c r="AA76" s="96"/>
      <c r="AB76" s="94" t="e">
        <f t="shared" si="25"/>
        <v>#DIV/0!</v>
      </c>
    </row>
    <row r="77" spans="1:28" ht="33.75" customHeight="1" x14ac:dyDescent="0.45">
      <c r="A77" s="24"/>
      <c r="B77" s="28"/>
      <c r="C77" s="20" t="s">
        <v>624</v>
      </c>
      <c r="D77" s="82"/>
      <c r="E77" s="59">
        <f t="shared" si="13"/>
        <v>0</v>
      </c>
      <c r="F77" s="59">
        <f t="shared" si="14"/>
        <v>0</v>
      </c>
      <c r="G77" s="96"/>
      <c r="H77" s="94" t="e">
        <f t="shared" si="15"/>
        <v>#DIV/0!</v>
      </c>
      <c r="I77" s="96"/>
      <c r="J77" s="94" t="e">
        <f t="shared" si="16"/>
        <v>#DIV/0!</v>
      </c>
      <c r="K77" s="96"/>
      <c r="L77" s="94" t="e">
        <f t="shared" si="17"/>
        <v>#DIV/0!</v>
      </c>
      <c r="M77" s="96"/>
      <c r="N77" s="94" t="e">
        <f t="shared" si="18"/>
        <v>#DIV/0!</v>
      </c>
      <c r="O77" s="96"/>
      <c r="P77" s="94" t="e">
        <f t="shared" si="19"/>
        <v>#DIV/0!</v>
      </c>
      <c r="Q77" s="96"/>
      <c r="R77" s="94" t="e">
        <f t="shared" si="20"/>
        <v>#DIV/0!</v>
      </c>
      <c r="S77" s="96"/>
      <c r="T77" s="94" t="e">
        <f t="shared" si="21"/>
        <v>#DIV/0!</v>
      </c>
      <c r="U77" s="96"/>
      <c r="V77" s="94" t="e">
        <f t="shared" si="22"/>
        <v>#DIV/0!</v>
      </c>
      <c r="W77" s="96"/>
      <c r="X77" s="94" t="e">
        <f t="shared" si="23"/>
        <v>#DIV/0!</v>
      </c>
      <c r="Y77" s="96"/>
      <c r="Z77" s="94" t="e">
        <f t="shared" si="24"/>
        <v>#DIV/0!</v>
      </c>
      <c r="AA77" s="96"/>
      <c r="AB77" s="94" t="e">
        <f t="shared" si="25"/>
        <v>#DIV/0!</v>
      </c>
    </row>
    <row r="78" spans="1:28" ht="33.75" customHeight="1" x14ac:dyDescent="0.45">
      <c r="A78" s="25"/>
      <c r="B78" s="29"/>
      <c r="C78" s="6" t="s">
        <v>625</v>
      </c>
      <c r="D78" s="82"/>
      <c r="E78" s="59">
        <f t="shared" si="13"/>
        <v>0</v>
      </c>
      <c r="F78" s="59">
        <f t="shared" si="14"/>
        <v>0</v>
      </c>
      <c r="G78" s="96"/>
      <c r="H78" s="94" t="e">
        <f t="shared" si="15"/>
        <v>#DIV/0!</v>
      </c>
      <c r="I78" s="96"/>
      <c r="J78" s="94" t="e">
        <f t="shared" si="16"/>
        <v>#DIV/0!</v>
      </c>
      <c r="K78" s="96"/>
      <c r="L78" s="94" t="e">
        <f t="shared" si="17"/>
        <v>#DIV/0!</v>
      </c>
      <c r="M78" s="96"/>
      <c r="N78" s="94" t="e">
        <f t="shared" si="18"/>
        <v>#DIV/0!</v>
      </c>
      <c r="O78" s="96"/>
      <c r="P78" s="94" t="e">
        <f t="shared" si="19"/>
        <v>#DIV/0!</v>
      </c>
      <c r="Q78" s="96"/>
      <c r="R78" s="94" t="e">
        <f t="shared" si="20"/>
        <v>#DIV/0!</v>
      </c>
      <c r="S78" s="96"/>
      <c r="T78" s="94" t="e">
        <f t="shared" si="21"/>
        <v>#DIV/0!</v>
      </c>
      <c r="U78" s="96"/>
      <c r="V78" s="94" t="e">
        <f t="shared" si="22"/>
        <v>#DIV/0!</v>
      </c>
      <c r="W78" s="96"/>
      <c r="X78" s="94" t="e">
        <f t="shared" si="23"/>
        <v>#DIV/0!</v>
      </c>
      <c r="Y78" s="96"/>
      <c r="Z78" s="94" t="e">
        <f t="shared" si="24"/>
        <v>#DIV/0!</v>
      </c>
      <c r="AA78" s="96"/>
      <c r="AB78" s="94" t="e">
        <f t="shared" si="25"/>
        <v>#DIV/0!</v>
      </c>
    </row>
    <row r="79" spans="1:28" ht="67.5" x14ac:dyDescent="0.45">
      <c r="A79" s="26" t="s">
        <v>637</v>
      </c>
      <c r="B79" s="15">
        <v>481</v>
      </c>
      <c r="C79" s="6" t="s">
        <v>617</v>
      </c>
      <c r="D79" s="82"/>
      <c r="E79" s="59">
        <f t="shared" si="13"/>
        <v>0</v>
      </c>
      <c r="F79" s="59">
        <f t="shared" si="14"/>
        <v>0</v>
      </c>
      <c r="G79" s="96"/>
      <c r="H79" s="94" t="e">
        <f t="shared" si="15"/>
        <v>#DIV/0!</v>
      </c>
      <c r="I79" s="96"/>
      <c r="J79" s="94" t="e">
        <f t="shared" si="16"/>
        <v>#DIV/0!</v>
      </c>
      <c r="K79" s="96"/>
      <c r="L79" s="94" t="e">
        <f t="shared" si="17"/>
        <v>#DIV/0!</v>
      </c>
      <c r="M79" s="96"/>
      <c r="N79" s="94" t="e">
        <f t="shared" si="18"/>
        <v>#DIV/0!</v>
      </c>
      <c r="O79" s="96"/>
      <c r="P79" s="94" t="e">
        <f t="shared" si="19"/>
        <v>#DIV/0!</v>
      </c>
      <c r="Q79" s="96"/>
      <c r="R79" s="94" t="e">
        <f t="shared" si="20"/>
        <v>#DIV/0!</v>
      </c>
      <c r="S79" s="96"/>
      <c r="T79" s="94" t="e">
        <f t="shared" si="21"/>
        <v>#DIV/0!</v>
      </c>
      <c r="U79" s="96"/>
      <c r="V79" s="94" t="e">
        <f t="shared" si="22"/>
        <v>#DIV/0!</v>
      </c>
      <c r="W79" s="96"/>
      <c r="X79" s="94" t="e">
        <f t="shared" si="23"/>
        <v>#DIV/0!</v>
      </c>
      <c r="Y79" s="96"/>
      <c r="Z79" s="94" t="e">
        <f t="shared" si="24"/>
        <v>#DIV/0!</v>
      </c>
      <c r="AA79" s="96"/>
      <c r="AB79" s="94" t="e">
        <f t="shared" si="25"/>
        <v>#DIV/0!</v>
      </c>
    </row>
    <row r="80" spans="1:28" ht="33.75" customHeight="1" x14ac:dyDescent="0.45">
      <c r="A80" s="23" t="s">
        <v>638</v>
      </c>
      <c r="B80" s="27">
        <v>1015</v>
      </c>
      <c r="C80" s="20" t="s">
        <v>600</v>
      </c>
      <c r="D80" s="82"/>
      <c r="E80" s="59">
        <f t="shared" si="13"/>
        <v>0</v>
      </c>
      <c r="F80" s="59">
        <f t="shared" si="14"/>
        <v>0</v>
      </c>
      <c r="G80" s="96"/>
      <c r="H80" s="94" t="e">
        <f t="shared" si="15"/>
        <v>#DIV/0!</v>
      </c>
      <c r="I80" s="96"/>
      <c r="J80" s="94" t="e">
        <f t="shared" si="16"/>
        <v>#DIV/0!</v>
      </c>
      <c r="K80" s="96"/>
      <c r="L80" s="94" t="e">
        <f t="shared" si="17"/>
        <v>#DIV/0!</v>
      </c>
      <c r="M80" s="96"/>
      <c r="N80" s="94" t="e">
        <f t="shared" si="18"/>
        <v>#DIV/0!</v>
      </c>
      <c r="O80" s="96"/>
      <c r="P80" s="94" t="e">
        <f t="shared" si="19"/>
        <v>#DIV/0!</v>
      </c>
      <c r="Q80" s="96"/>
      <c r="R80" s="94" t="e">
        <f t="shared" si="20"/>
        <v>#DIV/0!</v>
      </c>
      <c r="S80" s="96"/>
      <c r="T80" s="94" t="e">
        <f t="shared" si="21"/>
        <v>#DIV/0!</v>
      </c>
      <c r="U80" s="96"/>
      <c r="V80" s="94" t="e">
        <f t="shared" si="22"/>
        <v>#DIV/0!</v>
      </c>
      <c r="W80" s="96"/>
      <c r="X80" s="94" t="e">
        <f t="shared" si="23"/>
        <v>#DIV/0!</v>
      </c>
      <c r="Y80" s="96"/>
      <c r="Z80" s="94" t="e">
        <f t="shared" si="24"/>
        <v>#DIV/0!</v>
      </c>
      <c r="AA80" s="96"/>
      <c r="AB80" s="94" t="e">
        <f t="shared" si="25"/>
        <v>#DIV/0!</v>
      </c>
    </row>
    <row r="81" spans="1:28" ht="33.75" customHeight="1" x14ac:dyDescent="0.45">
      <c r="A81" s="24"/>
      <c r="B81" s="28"/>
      <c r="C81" s="6" t="s">
        <v>601</v>
      </c>
      <c r="D81" s="82"/>
      <c r="E81" s="59">
        <f t="shared" si="13"/>
        <v>0</v>
      </c>
      <c r="F81" s="59">
        <f t="shared" si="14"/>
        <v>0</v>
      </c>
      <c r="G81" s="96"/>
      <c r="H81" s="94" t="e">
        <f t="shared" si="15"/>
        <v>#DIV/0!</v>
      </c>
      <c r="I81" s="96"/>
      <c r="J81" s="94" t="e">
        <f t="shared" si="16"/>
        <v>#DIV/0!</v>
      </c>
      <c r="K81" s="96"/>
      <c r="L81" s="94" t="e">
        <f t="shared" si="17"/>
        <v>#DIV/0!</v>
      </c>
      <c r="M81" s="96"/>
      <c r="N81" s="94" t="e">
        <f t="shared" si="18"/>
        <v>#DIV/0!</v>
      </c>
      <c r="O81" s="96"/>
      <c r="P81" s="94" t="e">
        <f t="shared" si="19"/>
        <v>#DIV/0!</v>
      </c>
      <c r="Q81" s="96"/>
      <c r="R81" s="94" t="e">
        <f t="shared" si="20"/>
        <v>#DIV/0!</v>
      </c>
      <c r="S81" s="96"/>
      <c r="T81" s="94" t="e">
        <f t="shared" si="21"/>
        <v>#DIV/0!</v>
      </c>
      <c r="U81" s="96"/>
      <c r="V81" s="94" t="e">
        <f t="shared" si="22"/>
        <v>#DIV/0!</v>
      </c>
      <c r="W81" s="96"/>
      <c r="X81" s="94" t="e">
        <f t="shared" si="23"/>
        <v>#DIV/0!</v>
      </c>
      <c r="Y81" s="96"/>
      <c r="Z81" s="94" t="e">
        <f t="shared" si="24"/>
        <v>#DIV/0!</v>
      </c>
      <c r="AA81" s="96"/>
      <c r="AB81" s="94" t="e">
        <f t="shared" si="25"/>
        <v>#DIV/0!</v>
      </c>
    </row>
    <row r="82" spans="1:28" ht="33.75" customHeight="1" x14ac:dyDescent="0.45">
      <c r="A82" s="25"/>
      <c r="B82" s="29"/>
      <c r="C82" s="6" t="s">
        <v>602</v>
      </c>
      <c r="D82" s="82"/>
      <c r="E82" s="59">
        <f t="shared" si="13"/>
        <v>0</v>
      </c>
      <c r="F82" s="59">
        <f t="shared" si="14"/>
        <v>0</v>
      </c>
      <c r="G82" s="96"/>
      <c r="H82" s="94" t="e">
        <f t="shared" si="15"/>
        <v>#DIV/0!</v>
      </c>
      <c r="I82" s="96"/>
      <c r="J82" s="94" t="e">
        <f t="shared" si="16"/>
        <v>#DIV/0!</v>
      </c>
      <c r="K82" s="96"/>
      <c r="L82" s="94" t="e">
        <f t="shared" si="17"/>
        <v>#DIV/0!</v>
      </c>
      <c r="M82" s="96"/>
      <c r="N82" s="94" t="e">
        <f t="shared" si="18"/>
        <v>#DIV/0!</v>
      </c>
      <c r="O82" s="96"/>
      <c r="P82" s="94" t="e">
        <f t="shared" si="19"/>
        <v>#DIV/0!</v>
      </c>
      <c r="Q82" s="96"/>
      <c r="R82" s="94" t="e">
        <f t="shared" si="20"/>
        <v>#DIV/0!</v>
      </c>
      <c r="S82" s="96"/>
      <c r="T82" s="94" t="e">
        <f t="shared" si="21"/>
        <v>#DIV/0!</v>
      </c>
      <c r="U82" s="96"/>
      <c r="V82" s="94" t="e">
        <f t="shared" si="22"/>
        <v>#DIV/0!</v>
      </c>
      <c r="W82" s="96"/>
      <c r="X82" s="94" t="e">
        <f t="shared" si="23"/>
        <v>#DIV/0!</v>
      </c>
      <c r="Y82" s="96"/>
      <c r="Z82" s="94" t="e">
        <f t="shared" si="24"/>
        <v>#DIV/0!</v>
      </c>
      <c r="AA82" s="96"/>
      <c r="AB82" s="94" t="e">
        <f t="shared" si="25"/>
        <v>#DIV/0!</v>
      </c>
    </row>
    <row r="83" spans="1:28" ht="33.75" customHeight="1" x14ac:dyDescent="0.45">
      <c r="A83" s="23" t="s">
        <v>639</v>
      </c>
      <c r="B83" s="27">
        <v>571</v>
      </c>
      <c r="C83" s="20" t="s">
        <v>600</v>
      </c>
      <c r="D83" s="82"/>
      <c r="E83" s="59">
        <f t="shared" si="13"/>
        <v>0</v>
      </c>
      <c r="F83" s="59">
        <f t="shared" si="14"/>
        <v>0</v>
      </c>
      <c r="G83" s="96"/>
      <c r="H83" s="94" t="e">
        <f t="shared" si="15"/>
        <v>#DIV/0!</v>
      </c>
      <c r="I83" s="96"/>
      <c r="J83" s="94" t="e">
        <f t="shared" si="16"/>
        <v>#DIV/0!</v>
      </c>
      <c r="K83" s="96"/>
      <c r="L83" s="94" t="e">
        <f t="shared" si="17"/>
        <v>#DIV/0!</v>
      </c>
      <c r="M83" s="96"/>
      <c r="N83" s="94" t="e">
        <f t="shared" si="18"/>
        <v>#DIV/0!</v>
      </c>
      <c r="O83" s="96"/>
      <c r="P83" s="94" t="e">
        <f t="shared" si="19"/>
        <v>#DIV/0!</v>
      </c>
      <c r="Q83" s="96"/>
      <c r="R83" s="94" t="e">
        <f t="shared" si="20"/>
        <v>#DIV/0!</v>
      </c>
      <c r="S83" s="96"/>
      <c r="T83" s="94" t="e">
        <f t="shared" si="21"/>
        <v>#DIV/0!</v>
      </c>
      <c r="U83" s="96"/>
      <c r="V83" s="94" t="e">
        <f t="shared" si="22"/>
        <v>#DIV/0!</v>
      </c>
      <c r="W83" s="96"/>
      <c r="X83" s="94" t="e">
        <f t="shared" si="23"/>
        <v>#DIV/0!</v>
      </c>
      <c r="Y83" s="96"/>
      <c r="Z83" s="94" t="e">
        <f t="shared" si="24"/>
        <v>#DIV/0!</v>
      </c>
      <c r="AA83" s="96"/>
      <c r="AB83" s="94" t="e">
        <f t="shared" si="25"/>
        <v>#DIV/0!</v>
      </c>
    </row>
    <row r="84" spans="1:28" ht="33.75" customHeight="1" x14ac:dyDescent="0.45">
      <c r="A84" s="25"/>
      <c r="B84" s="29"/>
      <c r="C84" s="6" t="s">
        <v>601</v>
      </c>
      <c r="D84" s="82"/>
      <c r="E84" s="59">
        <f t="shared" si="13"/>
        <v>0</v>
      </c>
      <c r="F84" s="59">
        <f t="shared" si="14"/>
        <v>0</v>
      </c>
      <c r="G84" s="96"/>
      <c r="H84" s="94" t="e">
        <f t="shared" si="15"/>
        <v>#DIV/0!</v>
      </c>
      <c r="I84" s="96"/>
      <c r="J84" s="94" t="e">
        <f t="shared" si="16"/>
        <v>#DIV/0!</v>
      </c>
      <c r="K84" s="96"/>
      <c r="L84" s="94" t="e">
        <f t="shared" si="17"/>
        <v>#DIV/0!</v>
      </c>
      <c r="M84" s="96"/>
      <c r="N84" s="94" t="e">
        <f t="shared" si="18"/>
        <v>#DIV/0!</v>
      </c>
      <c r="O84" s="96"/>
      <c r="P84" s="94" t="e">
        <f t="shared" si="19"/>
        <v>#DIV/0!</v>
      </c>
      <c r="Q84" s="96"/>
      <c r="R84" s="94" t="e">
        <f t="shared" si="20"/>
        <v>#DIV/0!</v>
      </c>
      <c r="S84" s="96"/>
      <c r="T84" s="94" t="e">
        <f t="shared" si="21"/>
        <v>#DIV/0!</v>
      </c>
      <c r="U84" s="96"/>
      <c r="V84" s="94" t="e">
        <f t="shared" si="22"/>
        <v>#DIV/0!</v>
      </c>
      <c r="W84" s="96"/>
      <c r="X84" s="94" t="e">
        <f t="shared" si="23"/>
        <v>#DIV/0!</v>
      </c>
      <c r="Y84" s="96"/>
      <c r="Z84" s="94" t="e">
        <f t="shared" si="24"/>
        <v>#DIV/0!</v>
      </c>
      <c r="AA84" s="96"/>
      <c r="AB84" s="94" t="e">
        <f t="shared" si="25"/>
        <v>#DIV/0!</v>
      </c>
    </row>
    <row r="85" spans="1:28" ht="33.75" customHeight="1" x14ac:dyDescent="0.45">
      <c r="A85" s="23" t="s">
        <v>640</v>
      </c>
      <c r="B85" s="27">
        <v>3514</v>
      </c>
      <c r="C85" s="20" t="s">
        <v>600</v>
      </c>
      <c r="D85" s="82"/>
      <c r="E85" s="59">
        <f t="shared" si="13"/>
        <v>0</v>
      </c>
      <c r="F85" s="59">
        <f t="shared" si="14"/>
        <v>0</v>
      </c>
      <c r="G85" s="96"/>
      <c r="H85" s="94" t="e">
        <f t="shared" si="15"/>
        <v>#DIV/0!</v>
      </c>
      <c r="I85" s="96"/>
      <c r="J85" s="94" t="e">
        <f t="shared" si="16"/>
        <v>#DIV/0!</v>
      </c>
      <c r="K85" s="96"/>
      <c r="L85" s="94" t="e">
        <f t="shared" si="17"/>
        <v>#DIV/0!</v>
      </c>
      <c r="M85" s="96"/>
      <c r="N85" s="94" t="e">
        <f t="shared" si="18"/>
        <v>#DIV/0!</v>
      </c>
      <c r="O85" s="96"/>
      <c r="P85" s="94" t="e">
        <f t="shared" si="19"/>
        <v>#DIV/0!</v>
      </c>
      <c r="Q85" s="96"/>
      <c r="R85" s="94" t="e">
        <f t="shared" si="20"/>
        <v>#DIV/0!</v>
      </c>
      <c r="S85" s="96"/>
      <c r="T85" s="94" t="e">
        <f t="shared" si="21"/>
        <v>#DIV/0!</v>
      </c>
      <c r="U85" s="96"/>
      <c r="V85" s="94" t="e">
        <f t="shared" si="22"/>
        <v>#DIV/0!</v>
      </c>
      <c r="W85" s="96"/>
      <c r="X85" s="94" t="e">
        <f t="shared" si="23"/>
        <v>#DIV/0!</v>
      </c>
      <c r="Y85" s="96"/>
      <c r="Z85" s="94" t="e">
        <f t="shared" si="24"/>
        <v>#DIV/0!</v>
      </c>
      <c r="AA85" s="96"/>
      <c r="AB85" s="94" t="e">
        <f t="shared" si="25"/>
        <v>#DIV/0!</v>
      </c>
    </row>
    <row r="86" spans="1:28" ht="33.75" customHeight="1" x14ac:dyDescent="0.45">
      <c r="A86" s="24"/>
      <c r="B86" s="28"/>
      <c r="C86" s="6" t="s">
        <v>601</v>
      </c>
      <c r="D86" s="82"/>
      <c r="E86" s="59">
        <f t="shared" si="13"/>
        <v>0</v>
      </c>
      <c r="F86" s="59">
        <f t="shared" si="14"/>
        <v>0</v>
      </c>
      <c r="G86" s="96"/>
      <c r="H86" s="94" t="e">
        <f t="shared" si="15"/>
        <v>#DIV/0!</v>
      </c>
      <c r="I86" s="96"/>
      <c r="J86" s="94" t="e">
        <f t="shared" si="16"/>
        <v>#DIV/0!</v>
      </c>
      <c r="K86" s="96"/>
      <c r="L86" s="94" t="e">
        <f t="shared" si="17"/>
        <v>#DIV/0!</v>
      </c>
      <c r="M86" s="96"/>
      <c r="N86" s="94" t="e">
        <f t="shared" si="18"/>
        <v>#DIV/0!</v>
      </c>
      <c r="O86" s="96"/>
      <c r="P86" s="94" t="e">
        <f t="shared" si="19"/>
        <v>#DIV/0!</v>
      </c>
      <c r="Q86" s="96"/>
      <c r="R86" s="94" t="e">
        <f t="shared" si="20"/>
        <v>#DIV/0!</v>
      </c>
      <c r="S86" s="96"/>
      <c r="T86" s="94" t="e">
        <f t="shared" si="21"/>
        <v>#DIV/0!</v>
      </c>
      <c r="U86" s="96"/>
      <c r="V86" s="94" t="e">
        <f t="shared" si="22"/>
        <v>#DIV/0!</v>
      </c>
      <c r="W86" s="96"/>
      <c r="X86" s="94" t="e">
        <f t="shared" si="23"/>
        <v>#DIV/0!</v>
      </c>
      <c r="Y86" s="96"/>
      <c r="Z86" s="94" t="e">
        <f t="shared" si="24"/>
        <v>#DIV/0!</v>
      </c>
      <c r="AA86" s="96"/>
      <c r="AB86" s="94" t="e">
        <f t="shared" si="25"/>
        <v>#DIV/0!</v>
      </c>
    </row>
    <row r="87" spans="1:28" ht="33.75" customHeight="1" x14ac:dyDescent="0.45">
      <c r="A87" s="24"/>
      <c r="B87" s="28"/>
      <c r="C87" s="6" t="s">
        <v>602</v>
      </c>
      <c r="D87" s="82"/>
      <c r="E87" s="59">
        <f t="shared" si="13"/>
        <v>0</v>
      </c>
      <c r="F87" s="59">
        <f t="shared" si="14"/>
        <v>0</v>
      </c>
      <c r="G87" s="96"/>
      <c r="H87" s="94" t="e">
        <f t="shared" si="15"/>
        <v>#DIV/0!</v>
      </c>
      <c r="I87" s="96"/>
      <c r="J87" s="94" t="e">
        <f t="shared" si="16"/>
        <v>#DIV/0!</v>
      </c>
      <c r="K87" s="96"/>
      <c r="L87" s="94" t="e">
        <f t="shared" si="17"/>
        <v>#DIV/0!</v>
      </c>
      <c r="M87" s="96"/>
      <c r="N87" s="94" t="e">
        <f t="shared" si="18"/>
        <v>#DIV/0!</v>
      </c>
      <c r="O87" s="96"/>
      <c r="P87" s="94" t="e">
        <f t="shared" si="19"/>
        <v>#DIV/0!</v>
      </c>
      <c r="Q87" s="96"/>
      <c r="R87" s="94" t="e">
        <f t="shared" si="20"/>
        <v>#DIV/0!</v>
      </c>
      <c r="S87" s="96"/>
      <c r="T87" s="94" t="e">
        <f t="shared" si="21"/>
        <v>#DIV/0!</v>
      </c>
      <c r="U87" s="96"/>
      <c r="V87" s="94" t="e">
        <f t="shared" si="22"/>
        <v>#DIV/0!</v>
      </c>
      <c r="W87" s="96"/>
      <c r="X87" s="94" t="e">
        <f t="shared" si="23"/>
        <v>#DIV/0!</v>
      </c>
      <c r="Y87" s="96"/>
      <c r="Z87" s="94" t="e">
        <f t="shared" si="24"/>
        <v>#DIV/0!</v>
      </c>
      <c r="AA87" s="96"/>
      <c r="AB87" s="94" t="e">
        <f t="shared" si="25"/>
        <v>#DIV/0!</v>
      </c>
    </row>
    <row r="88" spans="1:28" ht="33.75" customHeight="1" x14ac:dyDescent="0.45">
      <c r="A88" s="24"/>
      <c r="B88" s="28"/>
      <c r="C88" s="6" t="s">
        <v>609</v>
      </c>
      <c r="D88" s="82"/>
      <c r="E88" s="59">
        <f t="shared" si="13"/>
        <v>0</v>
      </c>
      <c r="F88" s="59">
        <f t="shared" si="14"/>
        <v>0</v>
      </c>
      <c r="G88" s="96"/>
      <c r="H88" s="94" t="e">
        <f t="shared" si="15"/>
        <v>#DIV/0!</v>
      </c>
      <c r="I88" s="96"/>
      <c r="J88" s="94" t="e">
        <f t="shared" si="16"/>
        <v>#DIV/0!</v>
      </c>
      <c r="K88" s="96"/>
      <c r="L88" s="94" t="e">
        <f t="shared" si="17"/>
        <v>#DIV/0!</v>
      </c>
      <c r="M88" s="96"/>
      <c r="N88" s="94" t="e">
        <f t="shared" si="18"/>
        <v>#DIV/0!</v>
      </c>
      <c r="O88" s="96"/>
      <c r="P88" s="94" t="e">
        <f t="shared" si="19"/>
        <v>#DIV/0!</v>
      </c>
      <c r="Q88" s="96"/>
      <c r="R88" s="94" t="e">
        <f t="shared" si="20"/>
        <v>#DIV/0!</v>
      </c>
      <c r="S88" s="96"/>
      <c r="T88" s="94" t="e">
        <f t="shared" si="21"/>
        <v>#DIV/0!</v>
      </c>
      <c r="U88" s="96"/>
      <c r="V88" s="94" t="e">
        <f t="shared" si="22"/>
        <v>#DIV/0!</v>
      </c>
      <c r="W88" s="96"/>
      <c r="X88" s="94" t="e">
        <f t="shared" si="23"/>
        <v>#DIV/0!</v>
      </c>
      <c r="Y88" s="96"/>
      <c r="Z88" s="94" t="e">
        <f t="shared" si="24"/>
        <v>#DIV/0!</v>
      </c>
      <c r="AA88" s="96"/>
      <c r="AB88" s="94" t="e">
        <f t="shared" si="25"/>
        <v>#DIV/0!</v>
      </c>
    </row>
    <row r="89" spans="1:28" ht="33.75" customHeight="1" x14ac:dyDescent="0.45">
      <c r="A89" s="24"/>
      <c r="B89" s="28"/>
      <c r="C89" s="6" t="s">
        <v>610</v>
      </c>
      <c r="D89" s="82"/>
      <c r="E89" s="59">
        <f t="shared" si="13"/>
        <v>0</v>
      </c>
      <c r="F89" s="59">
        <f t="shared" si="14"/>
        <v>0</v>
      </c>
      <c r="G89" s="96"/>
      <c r="H89" s="94" t="e">
        <f t="shared" si="15"/>
        <v>#DIV/0!</v>
      </c>
      <c r="I89" s="96"/>
      <c r="J89" s="94" t="e">
        <f t="shared" si="16"/>
        <v>#DIV/0!</v>
      </c>
      <c r="K89" s="96"/>
      <c r="L89" s="94" t="e">
        <f t="shared" si="17"/>
        <v>#DIV/0!</v>
      </c>
      <c r="M89" s="96"/>
      <c r="N89" s="94" t="e">
        <f t="shared" si="18"/>
        <v>#DIV/0!</v>
      </c>
      <c r="O89" s="96"/>
      <c r="P89" s="94" t="e">
        <f t="shared" si="19"/>
        <v>#DIV/0!</v>
      </c>
      <c r="Q89" s="96"/>
      <c r="R89" s="94" t="e">
        <f t="shared" si="20"/>
        <v>#DIV/0!</v>
      </c>
      <c r="S89" s="96"/>
      <c r="T89" s="94" t="e">
        <f t="shared" si="21"/>
        <v>#DIV/0!</v>
      </c>
      <c r="U89" s="96"/>
      <c r="V89" s="94" t="e">
        <f t="shared" si="22"/>
        <v>#DIV/0!</v>
      </c>
      <c r="W89" s="96"/>
      <c r="X89" s="94" t="e">
        <f t="shared" si="23"/>
        <v>#DIV/0!</v>
      </c>
      <c r="Y89" s="96"/>
      <c r="Z89" s="94" t="e">
        <f t="shared" si="24"/>
        <v>#DIV/0!</v>
      </c>
      <c r="AA89" s="96"/>
      <c r="AB89" s="94" t="e">
        <f t="shared" si="25"/>
        <v>#DIV/0!</v>
      </c>
    </row>
    <row r="90" spans="1:28" ht="33.75" customHeight="1" x14ac:dyDescent="0.45">
      <c r="A90" s="24"/>
      <c r="B90" s="28"/>
      <c r="C90" s="6" t="s">
        <v>611</v>
      </c>
      <c r="D90" s="82"/>
      <c r="E90" s="59">
        <f t="shared" si="13"/>
        <v>0</v>
      </c>
      <c r="F90" s="59">
        <f t="shared" si="14"/>
        <v>0</v>
      </c>
      <c r="G90" s="96"/>
      <c r="H90" s="94" t="e">
        <f t="shared" si="15"/>
        <v>#DIV/0!</v>
      </c>
      <c r="I90" s="96"/>
      <c r="J90" s="94" t="e">
        <f t="shared" si="16"/>
        <v>#DIV/0!</v>
      </c>
      <c r="K90" s="96"/>
      <c r="L90" s="94" t="e">
        <f t="shared" si="17"/>
        <v>#DIV/0!</v>
      </c>
      <c r="M90" s="96"/>
      <c r="N90" s="94" t="e">
        <f t="shared" si="18"/>
        <v>#DIV/0!</v>
      </c>
      <c r="O90" s="96"/>
      <c r="P90" s="94" t="e">
        <f t="shared" si="19"/>
        <v>#DIV/0!</v>
      </c>
      <c r="Q90" s="96"/>
      <c r="R90" s="94" t="e">
        <f t="shared" si="20"/>
        <v>#DIV/0!</v>
      </c>
      <c r="S90" s="96"/>
      <c r="T90" s="94" t="e">
        <f t="shared" si="21"/>
        <v>#DIV/0!</v>
      </c>
      <c r="U90" s="96"/>
      <c r="V90" s="94" t="e">
        <f t="shared" si="22"/>
        <v>#DIV/0!</v>
      </c>
      <c r="W90" s="96"/>
      <c r="X90" s="94" t="e">
        <f t="shared" si="23"/>
        <v>#DIV/0!</v>
      </c>
      <c r="Y90" s="96"/>
      <c r="Z90" s="94" t="e">
        <f t="shared" si="24"/>
        <v>#DIV/0!</v>
      </c>
      <c r="AA90" s="96"/>
      <c r="AB90" s="94" t="e">
        <f t="shared" si="25"/>
        <v>#DIV/0!</v>
      </c>
    </row>
    <row r="91" spans="1:28" ht="33.75" customHeight="1" x14ac:dyDescent="0.45">
      <c r="A91" s="24"/>
      <c r="B91" s="28"/>
      <c r="C91" s="6" t="s">
        <v>612</v>
      </c>
      <c r="D91" s="82"/>
      <c r="E91" s="59">
        <f t="shared" si="13"/>
        <v>0</v>
      </c>
      <c r="F91" s="59">
        <f t="shared" si="14"/>
        <v>0</v>
      </c>
      <c r="G91" s="96"/>
      <c r="H91" s="94" t="e">
        <f t="shared" si="15"/>
        <v>#DIV/0!</v>
      </c>
      <c r="I91" s="96"/>
      <c r="J91" s="94" t="e">
        <f t="shared" si="16"/>
        <v>#DIV/0!</v>
      </c>
      <c r="K91" s="96"/>
      <c r="L91" s="94" t="e">
        <f t="shared" si="17"/>
        <v>#DIV/0!</v>
      </c>
      <c r="M91" s="96"/>
      <c r="N91" s="94" t="e">
        <f t="shared" si="18"/>
        <v>#DIV/0!</v>
      </c>
      <c r="O91" s="96"/>
      <c r="P91" s="94" t="e">
        <f t="shared" si="19"/>
        <v>#DIV/0!</v>
      </c>
      <c r="Q91" s="96"/>
      <c r="R91" s="94" t="e">
        <f t="shared" si="20"/>
        <v>#DIV/0!</v>
      </c>
      <c r="S91" s="96"/>
      <c r="T91" s="94" t="e">
        <f t="shared" si="21"/>
        <v>#DIV/0!</v>
      </c>
      <c r="U91" s="96"/>
      <c r="V91" s="94" t="e">
        <f t="shared" si="22"/>
        <v>#DIV/0!</v>
      </c>
      <c r="W91" s="96"/>
      <c r="X91" s="94" t="e">
        <f t="shared" si="23"/>
        <v>#DIV/0!</v>
      </c>
      <c r="Y91" s="96"/>
      <c r="Z91" s="94" t="e">
        <f t="shared" si="24"/>
        <v>#DIV/0!</v>
      </c>
      <c r="AA91" s="96"/>
      <c r="AB91" s="94" t="e">
        <f t="shared" si="25"/>
        <v>#DIV/0!</v>
      </c>
    </row>
    <row r="92" spans="1:28" ht="33.75" customHeight="1" x14ac:dyDescent="0.45">
      <c r="A92" s="24"/>
      <c r="B92" s="29"/>
      <c r="C92" s="6" t="s">
        <v>613</v>
      </c>
      <c r="D92" s="82"/>
      <c r="E92" s="59">
        <f t="shared" si="13"/>
        <v>0</v>
      </c>
      <c r="F92" s="59">
        <f t="shared" si="14"/>
        <v>0</v>
      </c>
      <c r="G92" s="96"/>
      <c r="H92" s="94" t="e">
        <f t="shared" si="15"/>
        <v>#DIV/0!</v>
      </c>
      <c r="I92" s="96"/>
      <c r="J92" s="94" t="e">
        <f t="shared" si="16"/>
        <v>#DIV/0!</v>
      </c>
      <c r="K92" s="96"/>
      <c r="L92" s="94" t="e">
        <f t="shared" si="17"/>
        <v>#DIV/0!</v>
      </c>
      <c r="M92" s="96"/>
      <c r="N92" s="94" t="e">
        <f t="shared" si="18"/>
        <v>#DIV/0!</v>
      </c>
      <c r="O92" s="96"/>
      <c r="P92" s="94" t="e">
        <f t="shared" si="19"/>
        <v>#DIV/0!</v>
      </c>
      <c r="Q92" s="96"/>
      <c r="R92" s="94" t="e">
        <f t="shared" si="20"/>
        <v>#DIV/0!</v>
      </c>
      <c r="S92" s="96"/>
      <c r="T92" s="94" t="e">
        <f t="shared" si="21"/>
        <v>#DIV/0!</v>
      </c>
      <c r="U92" s="96"/>
      <c r="V92" s="94" t="e">
        <f t="shared" si="22"/>
        <v>#DIV/0!</v>
      </c>
      <c r="W92" s="96"/>
      <c r="X92" s="94" t="e">
        <f t="shared" si="23"/>
        <v>#DIV/0!</v>
      </c>
      <c r="Y92" s="96"/>
      <c r="Z92" s="94" t="e">
        <f t="shared" si="24"/>
        <v>#DIV/0!</v>
      </c>
      <c r="AA92" s="96"/>
      <c r="AB92" s="94" t="e">
        <f t="shared" si="25"/>
        <v>#DIV/0!</v>
      </c>
    </row>
    <row r="93" spans="1:28" ht="34.5" thickBot="1" x14ac:dyDescent="0.5">
      <c r="A93" s="26" t="s">
        <v>641</v>
      </c>
      <c r="B93" s="15">
        <v>46</v>
      </c>
      <c r="C93" s="6" t="s">
        <v>617</v>
      </c>
      <c r="D93" s="82"/>
      <c r="E93" s="59">
        <f t="shared" si="13"/>
        <v>0</v>
      </c>
      <c r="F93" s="59">
        <f t="shared" si="14"/>
        <v>0</v>
      </c>
      <c r="G93" s="97"/>
      <c r="H93" s="94" t="e">
        <f t="shared" si="15"/>
        <v>#DIV/0!</v>
      </c>
      <c r="I93" s="97"/>
      <c r="J93" s="94" t="e">
        <f t="shared" si="16"/>
        <v>#DIV/0!</v>
      </c>
      <c r="K93" s="97"/>
      <c r="L93" s="94" t="e">
        <f t="shared" si="17"/>
        <v>#DIV/0!</v>
      </c>
      <c r="M93" s="97"/>
      <c r="N93" s="94" t="e">
        <f t="shared" si="18"/>
        <v>#DIV/0!</v>
      </c>
      <c r="O93" s="97"/>
      <c r="P93" s="94" t="e">
        <f t="shared" si="19"/>
        <v>#DIV/0!</v>
      </c>
      <c r="Q93" s="97"/>
      <c r="R93" s="94" t="e">
        <f t="shared" si="20"/>
        <v>#DIV/0!</v>
      </c>
      <c r="S93" s="97"/>
      <c r="T93" s="94" t="e">
        <f t="shared" si="21"/>
        <v>#DIV/0!</v>
      </c>
      <c r="U93" s="97"/>
      <c r="V93" s="94" t="e">
        <f t="shared" si="22"/>
        <v>#DIV/0!</v>
      </c>
      <c r="W93" s="97"/>
      <c r="X93" s="94" t="e">
        <f t="shared" si="23"/>
        <v>#DIV/0!</v>
      </c>
      <c r="Y93" s="97"/>
      <c r="Z93" s="94" t="e">
        <f t="shared" si="24"/>
        <v>#DIV/0!</v>
      </c>
      <c r="AA93" s="97"/>
      <c r="AB93" s="94" t="e">
        <f t="shared" si="25"/>
        <v>#DIV/0!</v>
      </c>
    </row>
    <row r="94" spans="1:28" s="93" customFormat="1" ht="34.5" thickBot="1" x14ac:dyDescent="0.55000000000000004">
      <c r="A94" s="54" t="s">
        <v>643</v>
      </c>
      <c r="B94" s="55">
        <f>SUM(B10:B93)</f>
        <v>35115</v>
      </c>
      <c r="C94" s="83"/>
      <c r="D94" s="84">
        <f>SUM(D10:D93)</f>
        <v>0</v>
      </c>
      <c r="E94" s="84">
        <f>SUM(E10:E93)</f>
        <v>0</v>
      </c>
      <c r="F94" s="85">
        <f>SUM(F10:F93)</f>
        <v>0</v>
      </c>
      <c r="G94" s="86">
        <f>SUM(G10:G93)</f>
        <v>0</v>
      </c>
      <c r="H94" s="87" t="e">
        <f>G94/(G94+I94+K94+M94+O94+Q94+S94+U94+W94+Y94+AA94)</f>
        <v>#DIV/0!</v>
      </c>
      <c r="I94" s="86">
        <f>SUM(I10:I93)</f>
        <v>0</v>
      </c>
      <c r="J94" s="87" t="e">
        <f>I94/F94</f>
        <v>#DIV/0!</v>
      </c>
      <c r="K94" s="88">
        <f>SUM(K10:K93)</f>
        <v>0</v>
      </c>
      <c r="L94" s="89" t="e">
        <f>K94/F94</f>
        <v>#DIV/0!</v>
      </c>
      <c r="M94" s="86">
        <f>SUM(M10:M93)</f>
        <v>0</v>
      </c>
      <c r="N94" s="87" t="e">
        <f>M94/F94</f>
        <v>#DIV/0!</v>
      </c>
      <c r="O94" s="88">
        <f>SUM(O10:O93)</f>
        <v>0</v>
      </c>
      <c r="P94" s="89" t="e">
        <f>O94/F94</f>
        <v>#DIV/0!</v>
      </c>
      <c r="Q94" s="86">
        <f>SUM(Q10:Q93)</f>
        <v>0</v>
      </c>
      <c r="R94" s="87" t="e">
        <f>Q94/F94</f>
        <v>#DIV/0!</v>
      </c>
      <c r="S94" s="88">
        <f>SUM(S10:S93)</f>
        <v>0</v>
      </c>
      <c r="T94" s="89" t="e">
        <f>S94/F94</f>
        <v>#DIV/0!</v>
      </c>
      <c r="U94" s="86">
        <f>SUM(U10:U93)</f>
        <v>0</v>
      </c>
      <c r="V94" s="87" t="e">
        <f>U94/F94</f>
        <v>#DIV/0!</v>
      </c>
      <c r="W94" s="85">
        <f>SUM(W10:W93)</f>
        <v>0</v>
      </c>
      <c r="X94" s="90" t="e">
        <f>W94/F94</f>
        <v>#DIV/0!</v>
      </c>
      <c r="Y94" s="91">
        <f>SUM(Y10:Y93)</f>
        <v>0</v>
      </c>
      <c r="Z94" s="92" t="e">
        <f>Y94/F94</f>
        <v>#DIV/0!</v>
      </c>
      <c r="AA94" s="91">
        <f>SUM(AA10:AA93)</f>
        <v>0</v>
      </c>
      <c r="AB94" s="92" t="e">
        <f>AA94/F94</f>
        <v>#DIV/0!</v>
      </c>
    </row>
    <row r="95" spans="1:28" ht="83.25" customHeight="1" thickBot="1" x14ac:dyDescent="0.5">
      <c r="A95" s="56" t="s">
        <v>644</v>
      </c>
      <c r="B95" s="57"/>
      <c r="C95" s="57"/>
      <c r="D95" s="57"/>
      <c r="E95" s="58"/>
      <c r="F95" s="72"/>
      <c r="G95" s="39" t="s">
        <v>586</v>
      </c>
      <c r="H95" s="40"/>
      <c r="I95" s="41" t="s">
        <v>587</v>
      </c>
      <c r="J95" s="42"/>
      <c r="K95" s="39" t="s">
        <v>588</v>
      </c>
      <c r="L95" s="40"/>
      <c r="M95" s="41" t="s">
        <v>589</v>
      </c>
      <c r="N95" s="42"/>
      <c r="O95" s="39" t="s">
        <v>590</v>
      </c>
      <c r="P95" s="40"/>
      <c r="Q95" s="41" t="s">
        <v>591</v>
      </c>
      <c r="R95" s="42"/>
      <c r="S95" s="39" t="s">
        <v>592</v>
      </c>
      <c r="T95" s="40"/>
      <c r="U95" s="41" t="s">
        <v>593</v>
      </c>
      <c r="V95" s="42"/>
      <c r="W95" s="39" t="s">
        <v>596</v>
      </c>
      <c r="X95" s="40"/>
      <c r="Y95" s="41" t="s">
        <v>595</v>
      </c>
      <c r="Z95" s="42"/>
      <c r="AA95" s="39" t="s">
        <v>594</v>
      </c>
      <c r="AB95" s="40"/>
    </row>
  </sheetData>
  <mergeCells count="72">
    <mergeCell ref="W1:X1"/>
    <mergeCell ref="Y1:Z1"/>
    <mergeCell ref="AA1:AB1"/>
    <mergeCell ref="A95:E95"/>
    <mergeCell ref="A1:B3"/>
    <mergeCell ref="C1:F1"/>
    <mergeCell ref="AA95:AB95"/>
    <mergeCell ref="G1:H1"/>
    <mergeCell ref="I1:J1"/>
    <mergeCell ref="K1:L1"/>
    <mergeCell ref="M1:N1"/>
    <mergeCell ref="O1:P1"/>
    <mergeCell ref="Q1:R1"/>
    <mergeCell ref="S1:T1"/>
    <mergeCell ref="O95:P95"/>
    <mergeCell ref="Q95:R95"/>
    <mergeCell ref="S95:T95"/>
    <mergeCell ref="U95:V95"/>
    <mergeCell ref="W95:X95"/>
    <mergeCell ref="Y95:Z95"/>
    <mergeCell ref="A85:A92"/>
    <mergeCell ref="G95:H95"/>
    <mergeCell ref="I95:J95"/>
    <mergeCell ref="K95:L95"/>
    <mergeCell ref="M95:N95"/>
    <mergeCell ref="B58:B59"/>
    <mergeCell ref="A55:A56"/>
    <mergeCell ref="B55:B56"/>
    <mergeCell ref="A83:A84"/>
    <mergeCell ref="A80:A82"/>
    <mergeCell ref="B80:B82"/>
    <mergeCell ref="B83:B84"/>
    <mergeCell ref="B85:B92"/>
    <mergeCell ref="A43:A54"/>
    <mergeCell ref="B43:B54"/>
    <mergeCell ref="B8:C8"/>
    <mergeCell ref="A67:A78"/>
    <mergeCell ref="B67:B78"/>
    <mergeCell ref="A65:A66"/>
    <mergeCell ref="B65:B66"/>
    <mergeCell ref="A60:A62"/>
    <mergeCell ref="B60:B62"/>
    <mergeCell ref="A58:A59"/>
    <mergeCell ref="B26:B29"/>
    <mergeCell ref="A26:A29"/>
    <mergeCell ref="A30:A33"/>
    <mergeCell ref="A34:A38"/>
    <mergeCell ref="A39:A42"/>
    <mergeCell ref="B30:B33"/>
    <mergeCell ref="B34:B38"/>
    <mergeCell ref="B39:B42"/>
    <mergeCell ref="G7:AB7"/>
    <mergeCell ref="A13:A22"/>
    <mergeCell ref="B13:B22"/>
    <mergeCell ref="B24:B25"/>
    <mergeCell ref="A24:A25"/>
    <mergeCell ref="D8:F8"/>
    <mergeCell ref="A7:F7"/>
    <mergeCell ref="S8:T8"/>
    <mergeCell ref="U8:V8"/>
    <mergeCell ref="W8:X8"/>
    <mergeCell ref="Y8:Z8"/>
    <mergeCell ref="AA8:AB8"/>
    <mergeCell ref="A10:A12"/>
    <mergeCell ref="B10:B12"/>
    <mergeCell ref="G8:H8"/>
    <mergeCell ref="I8:J8"/>
    <mergeCell ref="K8:L8"/>
    <mergeCell ref="M8:N8"/>
    <mergeCell ref="O8:P8"/>
    <mergeCell ref="Q8:R8"/>
    <mergeCell ref="U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</vt:lpstr>
      <vt:lpstr>G1</vt:lpstr>
      <vt:lpstr>LBV 1er Arr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 Mouissi</dc:creator>
  <cp:lastModifiedBy>Mays Mouissi</cp:lastModifiedBy>
  <dcterms:created xsi:type="dcterms:W3CDTF">2016-08-21T18:26:58Z</dcterms:created>
  <dcterms:modified xsi:type="dcterms:W3CDTF">2016-08-21T21:11:40Z</dcterms:modified>
</cp:coreProperties>
</file>